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HQ-RCJ Libraries\MIS\Statistical_Publication COMPLETE\Sexual Offences Bulletin\For New Bulletin\23-24 Bulletin\For Upload\"/>
    </mc:Choice>
  </mc:AlternateContent>
  <xr:revisionPtr revIDLastSave="0" documentId="13_ncr:1_{D9B5DB59-0E53-41D3-A8BB-DC5A6E89ECE3}" xr6:coauthVersionLast="47" xr6:coauthVersionMax="47" xr10:uidLastSave="{00000000-0000-0000-0000-000000000000}"/>
  <bookViews>
    <workbookView xWindow="-110" yWindow="-110" windowWidth="19420" windowHeight="10300" tabRatio="653" xr2:uid="{10B8C46D-DE53-4C7D-BE7A-65B401331360}"/>
  </bookViews>
  <sheets>
    <sheet name="Statistical Bulletin 2023-24" sheetId="34" r:id="rId1"/>
    <sheet name="Explanatory Notes" sheetId="13" r:id="rId2"/>
    <sheet name="Table 1" sheetId="14" r:id="rId3"/>
    <sheet name="Table 1a" sheetId="36" r:id="rId4"/>
    <sheet name="Table 2" sheetId="15" r:id="rId5"/>
    <sheet name="Table 3" sheetId="16" r:id="rId6"/>
    <sheet name="Table 4a" sheetId="30" r:id="rId7"/>
    <sheet name="Table 4b" sheetId="31" r:id="rId8"/>
    <sheet name="Table 4c" sheetId="32" r:id="rId9"/>
    <sheet name="Table 4d" sheetId="18" r:id="rId10"/>
    <sheet name="Table 4e" sheetId="33" r:id="rId11"/>
    <sheet name="Table 5" sheetId="20" r:id="rId12"/>
    <sheet name="Table 6a" sheetId="21" r:id="rId13"/>
    <sheet name="Table 6b" sheetId="22" r:id="rId14"/>
    <sheet name="Table 6c" sheetId="23" r:id="rId15"/>
    <sheet name="Table 7" sheetId="24" r:id="rId16"/>
    <sheet name="Metadata" sheetId="35" r:id="rId17"/>
  </sheets>
  <definedNames>
    <definedName name="_xlnm.Print_Area" localSheetId="2">#N/A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1" l="1"/>
  <c r="E11" i="20"/>
  <c r="C12" i="24"/>
  <c r="C11" i="24"/>
  <c r="C12" i="21"/>
  <c r="C17" i="32"/>
  <c r="C16" i="32"/>
  <c r="C15" i="32"/>
  <c r="C22" i="31"/>
  <c r="C21" i="31"/>
  <c r="C20" i="31"/>
  <c r="C19" i="31"/>
  <c r="C17" i="30"/>
  <c r="C16" i="30"/>
  <c r="C15" i="30"/>
  <c r="C24" i="21"/>
  <c r="C24" i="22"/>
  <c r="C22" i="23"/>
  <c r="C22" i="24"/>
  <c r="C12" i="23"/>
  <c r="C11" i="23"/>
  <c r="C13" i="22"/>
  <c r="C12" i="22"/>
  <c r="D11" i="18"/>
  <c r="E11" i="18"/>
  <c r="C11" i="18"/>
  <c r="D15" i="16"/>
  <c r="E15" i="16"/>
  <c r="C15" i="16"/>
  <c r="D13" i="15"/>
  <c r="E13" i="15"/>
  <c r="C13" i="15"/>
  <c r="C7" i="14"/>
  <c r="D7" i="14"/>
  <c r="B7" i="14"/>
</calcChain>
</file>

<file path=xl/sharedStrings.xml><?xml version="1.0" encoding="utf-8"?>
<sst xmlns="http://schemas.openxmlformats.org/spreadsheetml/2006/main" count="612" uniqueCount="314">
  <si>
    <t>Other</t>
  </si>
  <si>
    <t>Full File Request</t>
  </si>
  <si>
    <t xml:space="preserve">Decision Information Request </t>
  </si>
  <si>
    <t xml:space="preserve">Post Decision Information Request </t>
  </si>
  <si>
    <t>No Decision</t>
  </si>
  <si>
    <t>All Requests Submitted</t>
  </si>
  <si>
    <t>Number of persons (decisions issued)</t>
  </si>
  <si>
    <t>Prosecution</t>
  </si>
  <si>
    <t>Indictable prosecution</t>
  </si>
  <si>
    <t>Summary prosecution</t>
  </si>
  <si>
    <t>No Prosecution</t>
  </si>
  <si>
    <t>All Decisions Issued</t>
  </si>
  <si>
    <t>Did not pass the evidential test</t>
  </si>
  <si>
    <t>Did not pass the public interest test</t>
  </si>
  <si>
    <t>All no prosecution decisions</t>
  </si>
  <si>
    <r>
      <t>Type of Decision</t>
    </r>
    <r>
      <rPr>
        <vertAlign val="superscript"/>
        <sz val="10"/>
        <color indexed="8"/>
        <rFont val="Arial"/>
        <family val="2"/>
      </rPr>
      <t xml:space="preserve"> 2</t>
    </r>
  </si>
  <si>
    <r>
      <t xml:space="preserve">Service Method </t>
    </r>
    <r>
      <rPr>
        <vertAlign val="superscript"/>
        <sz val="10"/>
        <color indexed="8"/>
        <rFont val="Arial"/>
        <family val="2"/>
      </rPr>
      <t>2</t>
    </r>
    <r>
      <rPr>
        <sz val="10"/>
        <color indexed="8"/>
        <rFont val="Arial"/>
        <family val="2"/>
      </rPr>
      <t xml:space="preserve"> </t>
    </r>
  </si>
  <si>
    <t>Postal Service</t>
  </si>
  <si>
    <t>Personal Service</t>
  </si>
  <si>
    <t>All Summonses</t>
  </si>
  <si>
    <r>
      <t>Outcome</t>
    </r>
    <r>
      <rPr>
        <vertAlign val="superscript"/>
        <sz val="10"/>
        <color indexed="8"/>
        <rFont val="Arial"/>
        <family val="2"/>
      </rPr>
      <t xml:space="preserve"> 3</t>
    </r>
  </si>
  <si>
    <t>Convicted of at least one offence</t>
  </si>
  <si>
    <t>Acquitted</t>
  </si>
  <si>
    <t>All defendants</t>
  </si>
  <si>
    <t>Official Statistics Theme:</t>
  </si>
  <si>
    <t>Publication Date</t>
  </si>
  <si>
    <t>Data Subset:</t>
  </si>
  <si>
    <t>Report Title:</t>
  </si>
  <si>
    <t>Source:</t>
  </si>
  <si>
    <t>Contact:</t>
  </si>
  <si>
    <t>National Statistics Data?</t>
  </si>
  <si>
    <t>No</t>
  </si>
  <si>
    <t>Description of Report</t>
  </si>
  <si>
    <t>Time Period</t>
  </si>
  <si>
    <t>Details of the information held on this dataset are outlined below:</t>
  </si>
  <si>
    <t>Data Sources</t>
  </si>
  <si>
    <t>Further Information</t>
  </si>
  <si>
    <t>N/A</t>
  </si>
  <si>
    <t>Public Prosecution Service</t>
  </si>
  <si>
    <t xml:space="preserve">Policy and Information Unit </t>
  </si>
  <si>
    <t>Belfast Chambers</t>
  </si>
  <si>
    <t>93 Chichester Street</t>
  </si>
  <si>
    <t>Belfast</t>
  </si>
  <si>
    <t>BT1 3JR</t>
  </si>
  <si>
    <t>info@ppsni.gov.uk</t>
  </si>
  <si>
    <t>Percentages have been rounded to whole numbers or to one decimal place and may not always sum to 100%.</t>
  </si>
  <si>
    <t>Rounding Conventions</t>
  </si>
  <si>
    <t>Future Publications</t>
  </si>
  <si>
    <t>Contents</t>
  </si>
  <si>
    <t>Official Statistics</t>
  </si>
  <si>
    <t>Tables</t>
  </si>
  <si>
    <t>Explanatory Notes</t>
  </si>
  <si>
    <t>"-" refers to a count less than 3.</t>
  </si>
  <si>
    <t>Law and the Justice System</t>
  </si>
  <si>
    <r>
      <rPr>
        <sz val="10"/>
        <color indexed="30"/>
        <rFont val="Arial"/>
        <family val="2"/>
      </rPr>
      <t xml:space="preserve"> </t>
    </r>
    <r>
      <rPr>
        <sz val="10"/>
        <color indexed="8"/>
        <rFont val="Arial"/>
        <family val="2"/>
      </rPr>
      <t xml:space="preserve">For further information on the tables please </t>
    </r>
    <r>
      <rPr>
        <u/>
        <sz val="10"/>
        <color indexed="30"/>
        <rFont val="Arial"/>
        <family val="2"/>
      </rPr>
      <t>click here</t>
    </r>
  </si>
  <si>
    <t>Rape</t>
  </si>
  <si>
    <t xml:space="preserve">Other Sexual Offences </t>
  </si>
  <si>
    <t>All Sexual Offences</t>
  </si>
  <si>
    <t xml:space="preserve">                                                            </t>
  </si>
  <si>
    <r>
      <t xml:space="preserve">1 </t>
    </r>
    <r>
      <rPr>
        <sz val="8"/>
        <color indexed="8"/>
        <rFont val="Arial"/>
        <family val="2"/>
      </rPr>
      <t>Refers to the financial year; i.e. 1 April to 31 March.</t>
    </r>
  </si>
  <si>
    <t xml:space="preserve">Table 2: Suspects on Files Received by Police Recommendation </t>
  </si>
  <si>
    <r>
      <t xml:space="preserve"> Recommendation</t>
    </r>
    <r>
      <rPr>
        <vertAlign val="superscript"/>
        <sz val="10"/>
        <color indexed="8"/>
        <rFont val="Arial"/>
        <family val="2"/>
      </rPr>
      <t>2</t>
    </r>
    <r>
      <rPr>
        <sz val="10"/>
        <color indexed="8"/>
        <rFont val="Arial"/>
        <family val="2"/>
      </rPr>
      <t xml:space="preserve"> </t>
    </r>
  </si>
  <si>
    <t>Diversion</t>
  </si>
  <si>
    <t>No Prosecution/ No Recommendation</t>
  </si>
  <si>
    <t>All Suspects</t>
  </si>
  <si>
    <t>Financial Year</t>
  </si>
  <si>
    <t xml:space="preserve">Financial Year </t>
  </si>
  <si>
    <t xml:space="preserve">Table 3: Information Requests Submitted to Police by Request Type </t>
  </si>
  <si>
    <t>Number of requests</t>
  </si>
  <si>
    <r>
      <t>Reason for no prosecution</t>
    </r>
    <r>
      <rPr>
        <vertAlign val="superscript"/>
        <sz val="10"/>
        <color indexed="8"/>
        <rFont val="Arial"/>
        <family val="2"/>
      </rPr>
      <t xml:space="preserve"> 2</t>
    </r>
  </si>
  <si>
    <r>
      <t xml:space="preserve"> </t>
    </r>
    <r>
      <rPr>
        <sz val="8"/>
        <color indexed="8"/>
        <rFont val="Arial"/>
        <family val="2"/>
      </rPr>
      <t xml:space="preserve">"#" refers to a number &gt;=3 which has been suppressed to prevent disclosure </t>
    </r>
  </si>
  <si>
    <r>
      <t>1</t>
    </r>
    <r>
      <rPr>
        <sz val="8"/>
        <color indexed="8"/>
        <rFont val="Arial"/>
        <family val="2"/>
      </rPr>
      <t xml:space="preserve"> Refers to the financial year; i.e. 1 April to 31 March.</t>
    </r>
  </si>
  <si>
    <t xml:space="preserve">Table 5: Summonses Issued by Service Method </t>
  </si>
  <si>
    <t>Number of summonses </t>
  </si>
  <si>
    <t>Number of persons (defendants)</t>
  </si>
  <si>
    <r>
      <t>Outcome</t>
    </r>
    <r>
      <rPr>
        <vertAlign val="superscript"/>
        <sz val="10"/>
        <color indexed="8"/>
        <rFont val="Arial"/>
        <family val="2"/>
      </rPr>
      <t xml:space="preserve"> 2</t>
    </r>
  </si>
  <si>
    <t>Of which:</t>
  </si>
  <si>
    <t>Convicted of at least one sexual offence (including rape)</t>
  </si>
  <si>
    <t>Convicted of at least one sexual offence (excluding rape)</t>
  </si>
  <si>
    <t xml:space="preserve">Convicted of at least one other offence </t>
  </si>
  <si>
    <r>
      <t xml:space="preserve">Conviction Rate </t>
    </r>
    <r>
      <rPr>
        <vertAlign val="superscript"/>
        <sz val="10"/>
        <color indexed="8"/>
        <rFont val="Arial"/>
        <family val="2"/>
      </rPr>
      <t xml:space="preserve">2 </t>
    </r>
    <r>
      <rPr>
        <sz val="10"/>
        <color indexed="8"/>
        <rFont val="Arial"/>
        <family val="2"/>
      </rPr>
      <t xml:space="preserve">– </t>
    </r>
    <r>
      <rPr>
        <b/>
        <sz val="10"/>
        <color indexed="8"/>
        <rFont val="Arial"/>
        <family val="2"/>
      </rPr>
      <t>Any offence (%)</t>
    </r>
  </si>
  <si>
    <r>
      <t xml:space="preserve">Conviction Rate </t>
    </r>
    <r>
      <rPr>
        <vertAlign val="superscript"/>
        <sz val="10"/>
        <color indexed="8"/>
        <rFont val="Arial"/>
        <family val="2"/>
      </rPr>
      <t xml:space="preserve">2 </t>
    </r>
    <r>
      <rPr>
        <sz val="10"/>
        <color indexed="8"/>
        <rFont val="Arial"/>
        <family val="2"/>
      </rPr>
      <t xml:space="preserve">– </t>
    </r>
    <r>
      <rPr>
        <b/>
        <sz val="10"/>
        <color indexed="8"/>
        <rFont val="Arial"/>
        <family val="2"/>
      </rPr>
      <t>At least one sexual offence (%)</t>
    </r>
  </si>
  <si>
    <t>Convicted of at least one other offence</t>
  </si>
  <si>
    <t>Table 6b: Defendants Dealt with in the Crown Court by Outcome – Rape Offences</t>
  </si>
  <si>
    <t>Convicted of at least one sexual offence including rape</t>
  </si>
  <si>
    <t>Convicted of at least one sexual offence but not including rape</t>
  </si>
  <si>
    <r>
      <t xml:space="preserve">1 </t>
    </r>
    <r>
      <rPr>
        <sz val="8"/>
        <color indexed="8"/>
        <rFont val="Arial"/>
        <family val="2"/>
      </rPr>
      <t>Refers to the financial year; 1 April to 31 March.</t>
    </r>
  </si>
  <si>
    <t xml:space="preserve">Table 6c: Defendants Dealt with in the Crown Court by Outcome – Other Sexual Offences </t>
  </si>
  <si>
    <r>
      <t xml:space="preserve">Conviction Rate </t>
    </r>
    <r>
      <rPr>
        <vertAlign val="superscript"/>
        <sz val="10"/>
        <color indexed="8"/>
        <rFont val="Arial"/>
        <family val="2"/>
      </rPr>
      <t>2</t>
    </r>
    <r>
      <rPr>
        <b/>
        <sz val="10"/>
        <color indexed="8"/>
        <rFont val="Arial"/>
        <family val="2"/>
      </rPr>
      <t xml:space="preserve"> – Any offence (%)</t>
    </r>
  </si>
  <si>
    <r>
      <t xml:space="preserve">Conviction Rate </t>
    </r>
    <r>
      <rPr>
        <vertAlign val="superscript"/>
        <sz val="10"/>
        <color indexed="8"/>
        <rFont val="Arial"/>
        <family val="2"/>
      </rPr>
      <t>2</t>
    </r>
    <r>
      <rPr>
        <b/>
        <sz val="10"/>
        <color indexed="8"/>
        <rFont val="Arial"/>
        <family val="2"/>
      </rPr>
      <t xml:space="preserve"> – At least one sexual offence (excluding rape) (%)</t>
    </r>
  </si>
  <si>
    <r>
      <t>Table 7: Defendants Dealt with in the Magistrates’ and Youth Courts by Outcome – All Sexual Offences</t>
    </r>
    <r>
      <rPr>
        <b/>
        <vertAlign val="superscript"/>
        <sz val="12"/>
        <color indexed="28"/>
        <rFont val="Arial"/>
        <family val="2"/>
      </rPr>
      <t>1</t>
    </r>
  </si>
  <si>
    <t>Convicted of at least one sexual offence</t>
  </si>
  <si>
    <r>
      <t xml:space="preserve">Conviction Rate </t>
    </r>
    <r>
      <rPr>
        <vertAlign val="superscript"/>
        <sz val="10"/>
        <color indexed="8"/>
        <rFont val="Arial"/>
        <family val="2"/>
      </rPr>
      <t>3</t>
    </r>
    <r>
      <rPr>
        <b/>
        <sz val="10"/>
        <color indexed="8"/>
        <rFont val="Arial"/>
        <family val="2"/>
      </rPr>
      <t xml:space="preserve"> – Any offence (%)</t>
    </r>
  </si>
  <si>
    <r>
      <t xml:space="preserve">Conviction Rate </t>
    </r>
    <r>
      <rPr>
        <vertAlign val="superscript"/>
        <sz val="10"/>
        <color indexed="8"/>
        <rFont val="Arial"/>
        <family val="2"/>
      </rPr>
      <t>3</t>
    </r>
    <r>
      <rPr>
        <b/>
        <sz val="10"/>
        <color indexed="8"/>
        <rFont val="Arial"/>
        <family val="2"/>
      </rPr>
      <t xml:space="preserve"> – At least one sexual offence (%)</t>
    </r>
  </si>
  <si>
    <r>
      <t xml:space="preserve">2 </t>
    </r>
    <r>
      <rPr>
        <sz val="8"/>
        <color indexed="8"/>
        <rFont val="Arial"/>
        <family val="2"/>
      </rPr>
      <t>Refers to the financial year; i.e. 1 April to 31 March.</t>
    </r>
  </si>
  <si>
    <t>For Other Sexual Offences</t>
  </si>
  <si>
    <t>For Other Offences</t>
  </si>
  <si>
    <t>For Sexual Offences</t>
  </si>
  <si>
    <t>Table 6a: Defendants Dealt with in the Crown Court by Outcome – All Sexual Offences</t>
  </si>
  <si>
    <t xml:space="preserve">Table 4d: Prosecutorial Decisions Issued - Reasons for No Prosecution </t>
  </si>
  <si>
    <t>Table 4a: Prosecutorial Decisions Issued by Decision Type - All Sexual Offences</t>
  </si>
  <si>
    <t>Total Prosecution-For Other Offences</t>
  </si>
  <si>
    <t>Number of files</t>
  </si>
  <si>
    <t>Number of persons (files received)</t>
  </si>
  <si>
    <t>For an Offence of Rape</t>
  </si>
  <si>
    <t>Table 4b: Prosecutorial Decisions Issued by Decision Type - Rape</t>
  </si>
  <si>
    <t>Table 4c: Prosecutorial Decisions Issued by Decision Type - Other Sexual Offences</t>
  </si>
  <si>
    <r>
      <t xml:space="preserve"> 1 </t>
    </r>
    <r>
      <rPr>
        <sz val="8"/>
        <color indexed="8"/>
        <rFont val="Arial"/>
        <family val="2"/>
      </rPr>
      <t>Refers to financial year; i.e. 1 April to 31 March.</t>
    </r>
  </si>
  <si>
    <t>Disclosure Control</t>
  </si>
  <si>
    <t>All Tables - Counting Rules</t>
  </si>
  <si>
    <t>Table 1</t>
  </si>
  <si>
    <t xml:space="preserve">Table 2  </t>
  </si>
  <si>
    <t>Table 3</t>
  </si>
  <si>
    <t>Table 4a-c</t>
  </si>
  <si>
    <t>Table 4d</t>
  </si>
  <si>
    <t>Table 4e</t>
  </si>
  <si>
    <t>Table 5</t>
  </si>
  <si>
    <t>Tables 6a-c</t>
  </si>
  <si>
    <t>Table 7</t>
  </si>
  <si>
    <t>Tables 6 and 7</t>
  </si>
  <si>
    <r>
      <t xml:space="preserve">1 </t>
    </r>
    <r>
      <rPr>
        <sz val="8"/>
        <color indexed="8"/>
        <rFont val="Arial"/>
        <family val="2"/>
      </rPr>
      <t>Includes</t>
    </r>
    <r>
      <rPr>
        <vertAlign val="superscript"/>
        <sz val="8"/>
        <color indexed="8"/>
        <rFont val="Arial"/>
        <family val="2"/>
      </rPr>
      <t xml:space="preserve"> </t>
    </r>
    <r>
      <rPr>
        <sz val="8"/>
        <color indexed="8"/>
        <rFont val="Arial"/>
        <family val="2"/>
      </rPr>
      <t xml:space="preserve">defendants under </t>
    </r>
    <r>
      <rPr>
        <sz val="8"/>
        <color indexed="8"/>
        <rFont val="Arial"/>
        <family val="2"/>
      </rPr>
      <t xml:space="preserve">18 years dealt with summarily in the Youth Courts for an offence of rape (see note to Tables 4a-c in the explanatory notes). </t>
    </r>
  </si>
  <si>
    <t>-</t>
  </si>
  <si>
    <t>Calendar days</t>
  </si>
  <si>
    <t>Table 4e: Days Required for the Issue of Prosecutorial Decisions by Decision Type (Median and 80th Percentile)</t>
  </si>
  <si>
    <r>
      <t xml:space="preserve">Conviction Rate </t>
    </r>
    <r>
      <rPr>
        <vertAlign val="superscript"/>
        <sz val="10"/>
        <color indexed="8"/>
        <rFont val="Arial"/>
        <family val="2"/>
      </rPr>
      <t>2</t>
    </r>
    <r>
      <rPr>
        <b/>
        <sz val="10"/>
        <color indexed="8"/>
        <rFont val="Arial"/>
        <family val="2"/>
      </rPr>
      <t xml:space="preserve"> Any offence (%)</t>
    </r>
  </si>
  <si>
    <r>
      <t xml:space="preserve">Conviction Rate </t>
    </r>
    <r>
      <rPr>
        <vertAlign val="superscript"/>
        <sz val="10"/>
        <color indexed="8"/>
        <rFont val="Arial"/>
        <family val="2"/>
      </rPr>
      <t>2</t>
    </r>
    <r>
      <rPr>
        <b/>
        <sz val="10"/>
        <color indexed="8"/>
        <rFont val="Arial"/>
        <family val="2"/>
      </rPr>
      <t xml:space="preserve"> Rape (%)</t>
    </r>
  </si>
  <si>
    <r>
      <rPr>
        <vertAlign val="superscript"/>
        <sz val="8"/>
        <color indexed="8"/>
        <rFont val="Arial"/>
        <family val="2"/>
      </rPr>
      <t>1</t>
    </r>
    <r>
      <rPr>
        <sz val="8"/>
        <color indexed="8"/>
        <rFont val="Arial"/>
        <family val="2"/>
      </rPr>
      <t xml:space="preserve"> Refers to the financial year; i.e. 1 April to 31 March.</t>
    </r>
  </si>
  <si>
    <t>"-" refers to a category where a median or 80th percentile is not provided due to the base number being too small.</t>
  </si>
  <si>
    <r>
      <t>Total Diversion</t>
    </r>
    <r>
      <rPr>
        <vertAlign val="superscript"/>
        <sz val="10"/>
        <color indexed="8"/>
        <rFont val="Arial"/>
        <family val="2"/>
      </rPr>
      <t>3</t>
    </r>
  </si>
  <si>
    <r>
      <rPr>
        <vertAlign val="superscript"/>
        <sz val="8"/>
        <color indexed="8"/>
        <rFont val="Arial"/>
        <family val="2"/>
      </rPr>
      <t xml:space="preserve">4 </t>
    </r>
    <r>
      <rPr>
        <sz val="8"/>
        <color indexed="8"/>
        <rFont val="Arial"/>
        <family val="2"/>
      </rPr>
      <t>For an explanation of how the percentage meeting the Test for Prosecution is calculated, please see explanatory notes.</t>
    </r>
  </si>
  <si>
    <r>
      <rPr>
        <vertAlign val="superscript"/>
        <sz val="8"/>
        <color indexed="8"/>
        <rFont val="Arial"/>
        <family val="2"/>
      </rPr>
      <t>3</t>
    </r>
    <r>
      <rPr>
        <sz val="8"/>
        <color indexed="8"/>
        <rFont val="Arial"/>
        <family val="2"/>
      </rPr>
      <t xml:space="preserve"> For information on the types of diversions see the explanatory notes.</t>
    </r>
  </si>
  <si>
    <r>
      <rPr>
        <vertAlign val="superscript"/>
        <sz val="8"/>
        <color indexed="8"/>
        <rFont val="Arial"/>
        <family val="2"/>
      </rPr>
      <t>4</t>
    </r>
    <r>
      <rPr>
        <sz val="8"/>
        <color indexed="8"/>
        <rFont val="Arial"/>
        <family val="2"/>
      </rPr>
      <t xml:space="preserve"> For an explanation of how the percentage meeting the Test for Prosecution is calculated, please see explanatory notes.</t>
    </r>
  </si>
  <si>
    <r>
      <t xml:space="preserve">3 </t>
    </r>
    <r>
      <rPr>
        <sz val="8"/>
        <color indexed="8"/>
        <rFont val="Arial"/>
        <family val="2"/>
      </rPr>
      <t>For information on the types of diversions see the explanatory notes.</t>
    </r>
  </si>
  <si>
    <r>
      <t>Total Diversion</t>
    </r>
    <r>
      <rPr>
        <vertAlign val="superscript"/>
        <sz val="10"/>
        <rFont val="Arial"/>
        <family val="2"/>
      </rPr>
      <t>3</t>
    </r>
  </si>
  <si>
    <r>
      <rPr>
        <vertAlign val="superscript"/>
        <sz val="8"/>
        <color indexed="8"/>
        <rFont val="Arial"/>
        <family val="2"/>
      </rPr>
      <t xml:space="preserve">3 </t>
    </r>
    <r>
      <rPr>
        <sz val="8"/>
        <color indexed="8"/>
        <rFont val="Arial"/>
        <family val="2"/>
      </rPr>
      <t>For information on the types of diversions see the explanatory notes.</t>
    </r>
  </si>
  <si>
    <t xml:space="preserve">https://www.ppsni.gov.uk/thematic-bulletins-sexual-offences </t>
  </si>
  <si>
    <r>
      <t>Request Type</t>
    </r>
    <r>
      <rPr>
        <vertAlign val="superscript"/>
        <sz val="10"/>
        <color indexed="8"/>
        <rFont val="Arial"/>
        <family val="2"/>
      </rPr>
      <t>2</t>
    </r>
  </si>
  <si>
    <t>Table 1: Files Received</t>
  </si>
  <si>
    <t xml:space="preserve">Where small numbers (less than 3) within the tables have the potential to disclose sensitive information, disclosure controls have been applied and </t>
  </si>
  <si>
    <t xml:space="preserve">numbers less than three have been suppressed (see notes to individual tables). </t>
  </si>
  <si>
    <t xml:space="preserve">Findings are presented for ‘Rape’, ‘Other Sexual Offences’ and ‘All Sexual Offences’. The category ‘All Sexual Offences’ includes a combination of rape and other sexual offences. Details of the offences included </t>
  </si>
  <si>
    <t xml:space="preserve">within each category are set out in the supporting document ‘Sexual Offences Classification (Offence Description and Legislation)’ available on the PPS website at </t>
  </si>
  <si>
    <t>All files, decisions or disposals involving a sexual offence are included within the statistics in this bulletin, irrespective of whether that offence is the ‘primary’ offence (i.e. the most serious) at the file submission,</t>
  </si>
  <si>
    <t xml:space="preserve">For files and disposals, the ‘Rape’ category includes files or disposals with an offence of rape (or attempted rape). Where a suspect has a complaint of rape in addition to one of the other sexual offences, </t>
  </si>
  <si>
    <t>Prosecutorial Decisions Issued by Decision Type – Rape includes all decisions in respect of suspects charged or reported for an offence of rape (or attempted rape), including:</t>
  </si>
  <si>
    <t xml:space="preserve">• Suspects prosecuted or dealt with by way of a diversion for an offence of rape; </t>
  </si>
  <si>
    <t xml:space="preserve">• Suspects not prosecuted for the offence of rape but prosecuted or dealt with by way of a diversion for an ‘other’ sexual offence; and </t>
  </si>
  <si>
    <t xml:space="preserve">• Suspects not prosecuted for the offence of rape or an ‘other’ sexual offence, but prosecuted or dealt with by way of a diversion for a non-sexual offence. </t>
  </si>
  <si>
    <t>Prosecutorial Decisions Issued by Decision Type – Other Sexual Offences includes all decisions in respect of suspects charged or reported for an ‘other’ sexual complaint offence (i.e. excluding rape), including:</t>
  </si>
  <si>
    <t>• Suspects prosecuted or dealt with by way of a diversion for an ‘other’ sexual offence; and</t>
  </si>
  <si>
    <t xml:space="preserve">• Suspects not prosecuted for an ‘other’ sexual offence but prosecuted or dealt with by way of a diversion for a non-sexual offence.  </t>
  </si>
  <si>
    <t xml:space="preserve">this suspect is counted within the ‘Rape’ category only, and not within the ‘Other Sexual Offences’ category. ‘Other Sexual Offences’ includes files and disposals involving a sexual offence, but which is not </t>
  </si>
  <si>
    <t xml:space="preserve">an offence of rape. </t>
  </si>
  <si>
    <t>Prosecutorial Decisions Issued are counted as follows:</t>
  </si>
  <si>
    <t xml:space="preserve">The PSNI is responsible for the investigation of crimes and the identification of suspects. When an individual is identified as a suspect, the PSNI will prepare an evidence file and submit it to the PPS, </t>
  </si>
  <si>
    <t>which in turn is responsible for considering the evidence and taking a decision as to prosecution. There are two ways for the police to submit a file to the PPS:</t>
  </si>
  <si>
    <t>• by charging the suspect followed by a report (i.e. submission of a file to the PPS); or</t>
  </si>
  <si>
    <t>• by report without charging the suspect.</t>
  </si>
  <si>
    <t xml:space="preserve">Where an individual has not been charged and a decision is taken subsequently by the PPS to prosecute, the prosecution will normally be initiated by way of a summons. </t>
  </si>
  <si>
    <t xml:space="preserve">A file may refer to one or more individuals. </t>
  </si>
  <si>
    <t xml:space="preserve">When a file is submitted by the police to the PPS, police may make a recommendation as to how each suspect should be dealt with. Where police make a recommendation, it can be for prosecution, diversion </t>
  </si>
  <si>
    <t xml:space="preserve">or no prosecution. Table 2 provides details of the most serious police recommendation pertaining to each suspect where there is an offence of rape or other sexual offence. It should be noted that as the </t>
  </si>
  <si>
    <t xml:space="preserve">recommendation relates to the most serious recommendation pertaining to each suspect the recommendation in relation to the rape or other sexual offence may have been different. The data in Table 2 include </t>
  </si>
  <si>
    <t xml:space="preserve">both defendants charged by police and those reported without charge. Defendants who have been charged by police and then reported to PPS are counted as being recommended for prosecution. </t>
  </si>
  <si>
    <t xml:space="preserve">The various types of request are defined as follows:                                                                                                                                                                                                                                                                                                                                                                                                                                                                </t>
  </si>
  <si>
    <t xml:space="preserve">• Full file requests are designed to allow the PPS to ask the PSNI for a full file as defined in the relevant protocols. </t>
  </si>
  <si>
    <t xml:space="preserve">• A decision information request (DIR) is issued by PPS to police where the evidence and information contained in an investigation file is incomplete and a further written report or action is required before a </t>
  </si>
  <si>
    <t xml:space="preserve">prosecutorial decision can be taken. </t>
  </si>
  <si>
    <t>• Post decision information requests are designed to allow the PPS to ask the PSNI to gather additional evidential material or provide other information required at some further stage in the prosecution</t>
  </si>
  <si>
    <t xml:space="preserve">process (e.g. for trial). </t>
  </si>
  <si>
    <t xml:space="preserve"> to issue a detailed DIR having regard to the number or type of deficiencies in the file.</t>
  </si>
  <si>
    <t>• Finally a ‘no decision’ decision information request may issue when, on the evidence submitted by police in an investigation file, it is not possible to take a prosecution decision and it is not reasonable</t>
  </si>
  <si>
    <t xml:space="preserve">More than one prosecutorial decision may be recorded against any individual within a case. Therefore 'type of decision' refers to the most serious decision issued, in the following order: </t>
  </si>
  <si>
    <t xml:space="preserve">Indictable prosecution; summary prosecution; diversion; and no prosecution. A number of types of prosecutorial decision are available to the prosecutor, as follows: </t>
  </si>
  <si>
    <t xml:space="preserve">• Indictable prosecution applies in the more serious offences which may be heard in the Crown Court. </t>
  </si>
  <si>
    <t>• Summary prosecution applies to cases which may be heard in the Magistrates' Courts.</t>
  </si>
  <si>
    <t xml:space="preserve">• ‘Other’ diversionary options include referrals to the National Driver Alertness Course or to a Community Restorative Justice Scheme. </t>
  </si>
  <si>
    <t xml:space="preserve">• It should be noted that diversionary options are only available to prosecutors if the defendant admits that he/she has committed the offence and agrees to accept and participate in the diversionary option. </t>
  </si>
  <si>
    <t xml:space="preserve">• A diversionary youth conference is an alternative to prosecution in court and may be used in cases where the defendant is a youth. This type of restorative conference may involve a number of parties, </t>
  </si>
  <si>
    <t xml:space="preserve">• A decision for no prosecution will be taken if the prosecutor decides that in any case being considered there is insufficient evidence or that it is not in the public interest to prosecute </t>
  </si>
  <si>
    <t>(see note regarding the Test for Prosecution below).</t>
  </si>
  <si>
    <t xml:space="preserve">It should be noted that where a child under 18 years is charged with any indictable offence other than homicide and (a) the court thinks it is expedient to deal with the case summarily; </t>
  </si>
  <si>
    <t xml:space="preserve">(c) the prosecution consents, then the court may deal summarily with the offence (i.e. in the Youth Courts). </t>
  </si>
  <si>
    <t xml:space="preserve">(b) the parent or guardian of a child under the age of 14 (or in any other case the child) is informed by the court of his/her right to have the case tried by a jury and consents to the case being dealt with </t>
  </si>
  <si>
    <t xml:space="preserve">summarily; and </t>
  </si>
  <si>
    <t xml:space="preserve">Prosecutions are initiated where the prosecutor is satisfied that the Test for Prosecution is met. There are two aspects to the Test:
</t>
  </si>
  <si>
    <t>a) Whether the evidence which can be offered in court is sufficient to provide a reasonable prospect of conviction (the evidential test); and</t>
  </si>
  <si>
    <t>b) Whether prosecution is required in the public interest (the public interest test).</t>
  </si>
  <si>
    <t>Each of these stages must be separately considered but a decision whether or not a prosecution is in the public interest can only arise when the evidential test has been satisfied.</t>
  </si>
  <si>
    <t xml:space="preserve">As mentioned in note to Table 4a, more than one prosecutorial decision may be recorded against any individual within a case. Therefore these figures are based on the first decision issued. </t>
  </si>
  <si>
    <t>Monitoring covers the period in calendar days from date initial papers (charge cases only) or full file is received by the PPS to the date the prosecutorial decision is issued. This excludes defendants for whom</t>
  </si>
  <si>
    <t xml:space="preserve"> a warrant has been issued but includes any time taken for police to respond to decision information requests (see note to Table 3 above). Median days is the number of days at which 50% of those persons </t>
  </si>
  <si>
    <t xml:space="preserve">included under counting rules have had a first decision issued. Eightieth percentile is the number of days at which 80% of those persons included under counting rules have had a first decision issued. Median </t>
  </si>
  <si>
    <t xml:space="preserve">and eightieth percentile days for indictable prosecution decisions include the time taken for the prosecutor's decision and for case preparation (i.e. where appropriate, ensuring that the case is ready for court). </t>
  </si>
  <si>
    <t>In indictable cases case preparation includes time required for the preparation of committal papers which contain the evidence, such as statements, exhibits etc., to be presented to the Crown Court. It may also</t>
  </si>
  <si>
    <t xml:space="preserve"> include consideration of duties of disclosure by the prosecutor and applications to be made to the court.</t>
  </si>
  <si>
    <t xml:space="preserve">Information refers to police cases only. A summons may be served on a defendant either by post, or via a personal summons served by the police. The defendant will be required to attend court on the date </t>
  </si>
  <si>
    <t>stated on the summons.  Following the commencement of Rule 2(6) of the Magistrates' Courts (Amendment No. 2) Rules 2009, in early 2010, the large majority of offences can now be dealt with by way of a</t>
  </si>
  <si>
    <t xml:space="preserve"> postal summons. The only exceptions relate to corporate defendants, vulnerable defendants and those defendants who have not responded to a postal summons.  More than one summons may be issued in </t>
  </si>
  <si>
    <t xml:space="preserve">respect of an individual defendant in a case. For example, if the defendant does not attend court on the day stated on an initial postal summons, this will generally be followed up by a personal summons </t>
  </si>
  <si>
    <t>served by police.</t>
  </si>
  <si>
    <t xml:space="preserve">Includes all defendants dealt with in the Crown Court during the period, based on results data supplied by the Northern Ireland Courts and Tribunals Service (via the Causeway Data Sharing Mechanism). </t>
  </si>
  <si>
    <t xml:space="preserve">Proceedings in the Crown Court generally follow the issue of a decision by PPS to prosecute on indictment. Data reflect the number of persons where PPS has issued a decision to prosecute a sexual offence. </t>
  </si>
  <si>
    <t xml:space="preserve">Defendants against whom charges were withdrawn prior to decision are excluded. Additionally, defendants for whom a sexual offence was added to the statement of complaint or the bill of indictment </t>
  </si>
  <si>
    <t>after the decision issued are not included.</t>
  </si>
  <si>
    <t>The category 'acquitted' includes the following outcomes: acquittals; acquittals by direction; No Bills; no evidence offered – defendant acquitted; left on books; proceedings stayed; unfit to plead</t>
  </si>
  <si>
    <t xml:space="preserve"> – but found that he/she did not do the act; no case to answer - granted. 'Other' Includes defendant deceased; withdrawal – all charges; bound over for not having shown cause; bound over where charge withdrawn; </t>
  </si>
  <si>
    <t>withdrawn due to diversionary route; strike out. It should be noted that if an individual is involved in more than one case which is resulted during this period, they will be counted as a separate defendant</t>
  </si>
  <si>
    <t xml:space="preserve"> on each occasion.</t>
  </si>
  <si>
    <t xml:space="preserve">Includes all defendants dealt with in the Magistrates' and Youth Courts during the period, based on results data supplied by the Northern Ireland Courts and Tribunals Service (via the Causeway Data Sharing </t>
  </si>
  <si>
    <t xml:space="preserve">Mechanism). Data reflect the number of persons where PPS has issued a decision to prosecute a sexual offence. Defendants against whom charges were withdrawn prior to decision are excluded. </t>
  </si>
  <si>
    <t xml:space="preserve">Additionally, defendants for whom a sexual offence was added to the statement of complaint or the bill of indictment after the decision issued are not included. </t>
  </si>
  <si>
    <t>The category 'acquitted' includes the following outcomes: dismissed; no case to answer granted; and proceedings stayed. 'Other' includes: defendant deceased; withdrawal</t>
  </si>
  <si>
    <t xml:space="preserve"> – all charges; bound over for not having shown cause; bound over where charge withdrawn; withdrawn due to diversionary route; strike out. Excludes persons returned for trial in the Crown Court. It should be </t>
  </si>
  <si>
    <t>noted that if an individual is involved in more than one case which is resulted during this period, they will be counted as a separate defendant on each occasion.</t>
  </si>
  <si>
    <t xml:space="preserve">Conviction rates are calculated on the basis of the number of persons convicted as a percentage of all persons dealt with during the period. It should be noted that conviction rates are presented in </t>
  </si>
  <si>
    <t>three different ways, based either:</t>
  </si>
  <si>
    <t>• On a conviction specifically for any sexual offence (see Tables 6a, 6c and 7); or</t>
  </si>
  <si>
    <t>• On a conviction specifically for an offence of rape (see Table 6b).</t>
  </si>
  <si>
    <t xml:space="preserve">• On a conviction for any offence; that is a conviction for any offence whether or not it is a sexual offence (see Tables 6a-c, Table 7). This follows the normal PPS convention for the calculation of conviction rates. </t>
  </si>
  <si>
    <t>For example, there may be occasions where the defendant pleads guilty / is found guilty of a related offence (e.g. a physical assault), but not guilty of the sexual offence. For the purposes of this calculation,</t>
  </si>
  <si>
    <t xml:space="preserve"> the defendant would be counted as convicted; or</t>
  </si>
  <si>
    <t>Please note that the Department of Justice (Northern Ireland) publish conviction data on an annual basis; however this may not be directly comparable with data included in this report</t>
  </si>
  <si>
    <t xml:space="preserve"> due to variations in data quality validations and counting rules.</t>
  </si>
  <si>
    <t xml:space="preserve"> decision or disposal stages. </t>
  </si>
  <si>
    <r>
      <t>% meeting the Test for Prosecution (for a sexual offence)</t>
    </r>
    <r>
      <rPr>
        <b/>
        <vertAlign val="superscript"/>
        <sz val="10"/>
        <color indexed="8"/>
        <rFont val="Arial"/>
        <family val="2"/>
      </rPr>
      <t>4</t>
    </r>
  </si>
  <si>
    <r>
      <t>Overall % meeting the Test for Prosecution (for any offence)</t>
    </r>
    <r>
      <rPr>
        <b/>
        <vertAlign val="superscript"/>
        <sz val="10"/>
        <color indexed="8"/>
        <rFont val="Arial"/>
        <family val="2"/>
      </rPr>
      <t>4</t>
    </r>
  </si>
  <si>
    <r>
      <t>% meeting the Test for Prosecution (for an offence of rape)</t>
    </r>
    <r>
      <rPr>
        <b/>
        <vertAlign val="superscript"/>
        <sz val="10"/>
        <color indexed="8"/>
        <rFont val="Arial"/>
        <family val="2"/>
      </rPr>
      <t>4</t>
    </r>
  </si>
  <si>
    <r>
      <t>% meeting the Test for Prosecution (for a sexual offence including rape)</t>
    </r>
    <r>
      <rPr>
        <b/>
        <vertAlign val="superscript"/>
        <sz val="10"/>
        <color indexed="8"/>
        <rFont val="Arial"/>
        <family val="2"/>
      </rPr>
      <t>4</t>
    </r>
  </si>
  <si>
    <r>
      <t>% meeting the Test for Prosecution (for other sexual offences)</t>
    </r>
    <r>
      <rPr>
        <b/>
        <vertAlign val="superscript"/>
        <sz val="10"/>
        <color indexed="8"/>
        <rFont val="Arial"/>
        <family val="2"/>
      </rPr>
      <t>4</t>
    </r>
  </si>
  <si>
    <t>All Prosecution &amp; Diversion Decisions - For Sexual Offences</t>
  </si>
  <si>
    <t>Total Prosecutions &amp; Diversions - For an offence of rape</t>
  </si>
  <si>
    <t>Total Prosecutions &amp; Diversions - For Other Sexual Offences</t>
  </si>
  <si>
    <t>Total Prosecution - For Other Offences</t>
  </si>
  <si>
    <t>• An informed warning is also a formal reprimand administered by police and is recorded on a person’s criminal record.</t>
  </si>
  <si>
    <t>• A caution is a formal reprimand administered by the police. Whilst it is not a conviction it is recorded on a person’s criminal record.</t>
  </si>
  <si>
    <t>including the defendant, the victim and police. A youth conference is a formal process, and although not a conviction, is recorded on a person’s criminal record.</t>
  </si>
  <si>
    <t>• For a sexual offence – this includes prosecutions and diversions for a sexual offence.</t>
  </si>
  <si>
    <t>• For an offence of rape – this includes prosecutions or diversions specifically for an offence of rape.</t>
  </si>
  <si>
    <t>Please note that the percentage meeting the Test for Prosecution is calculated as follows:</t>
  </si>
  <si>
    <t xml:space="preserve">• Overall percentage meeting the Test for Prosecution (for any offence) – this includes all prosecutions and diversions whether or not these are for an offence of rape or an ‘other’ sexual offence.  </t>
  </si>
  <si>
    <t xml:space="preserve">For example, where a defendant is prosecuted or dealt with by way of diversion for a related offence (e.g. a physical assault) but not for a rape or an ‘other’ sexual offence, this is counted as a prosecution. </t>
  </si>
  <si>
    <t xml:space="preserve">Rape - Median </t>
  </si>
  <si>
    <t>Rape - 80th Percentile</t>
  </si>
  <si>
    <t xml:space="preserve">Other Sexual Offences - Median </t>
  </si>
  <si>
    <t xml:space="preserve">All Sexual Offences - Median </t>
  </si>
  <si>
    <t>Other Sexual Offences - 80th Percentile</t>
  </si>
  <si>
    <t>All Sexual Offences - 80th Percentile</t>
  </si>
  <si>
    <t>All Prosecution &amp; Diversion Decisions - For Other Offences</t>
  </si>
  <si>
    <r>
      <t xml:space="preserve">3 </t>
    </r>
    <r>
      <rPr>
        <sz val="8"/>
        <rFont val="Arial"/>
        <family val="2"/>
      </rPr>
      <t>Conviction rates are stated as ‘N/A’ due to the base numbers being too small to allow for the calculation of a percentage.</t>
    </r>
  </si>
  <si>
    <t>The information presented in this bulletin is derived from the Case Management System (CMS), the main operational system in use within the PPS.  All statistics</t>
  </si>
  <si>
    <t xml:space="preserve"> </t>
  </si>
  <si>
    <t>Female</t>
  </si>
  <si>
    <t>Male</t>
  </si>
  <si>
    <t>Unknown</t>
  </si>
  <si>
    <t xml:space="preserve">All PPS </t>
  </si>
  <si>
    <t>17 and under</t>
  </si>
  <si>
    <t>18-25</t>
  </si>
  <si>
    <t>26-35</t>
  </si>
  <si>
    <t>36-45</t>
  </si>
  <si>
    <t>46-55</t>
  </si>
  <si>
    <t>56-65</t>
  </si>
  <si>
    <t>66-75</t>
  </si>
  <si>
    <t>76 over</t>
  </si>
  <si>
    <r>
      <t xml:space="preserve">2 </t>
    </r>
    <r>
      <rPr>
        <sz val="8"/>
        <color indexed="8"/>
        <rFont val="Arial"/>
        <family val="2"/>
      </rPr>
      <t>‘Financial year’ reflects the period from 1 April to 31 March.</t>
    </r>
  </si>
  <si>
    <t>“#” refers to a number &gt;=3 which has been suppressed to prevent disclosure of small numbers elsewhere.</t>
  </si>
  <si>
    <t>“-" refers to a count less than 3.</t>
  </si>
  <si>
    <r>
      <t>Table 1a: Suspects on Files Received including a sexual offence by Gender and Age</t>
    </r>
    <r>
      <rPr>
        <b/>
        <vertAlign val="superscript"/>
        <sz val="12"/>
        <color indexed="28"/>
        <rFont val="Arial"/>
        <family val="2"/>
      </rPr>
      <t>1</t>
    </r>
  </si>
  <si>
    <t>for the current financial year have now been finalised. This is a ‘live’ system with data being input on a daily basis.</t>
  </si>
  <si>
    <t xml:space="preserve"> It should be noted that the CMS is also linked to the CJSNI’s Causeway data sharing mechanism. The first phase of Causeway (‘DSM 0’), introduced in 2005/06, </t>
  </si>
  <si>
    <t xml:space="preserve">allowed police to submit files to the PPS electronically. The most recent phase (‘DSM 1’) was launched at the end of November 2009 and broadened the portfolio </t>
  </si>
  <si>
    <t>of information shared electronically. For example PPS are now supplied with court results by the Northern Ireland Courts and Tribunals Service which feed into the</t>
  </si>
  <si>
    <t>offences.  It presents key statistics in relation to the prosecution of sexual offences, including caseloads and prosecutorial decisions. It also includes data on the</t>
  </si>
  <si>
    <t xml:space="preserve">outcomes of prosecutions at court involving these offences. </t>
  </si>
  <si>
    <t xml:space="preserve"> into the PPS Case Management System via Causeway. </t>
  </si>
  <si>
    <t xml:space="preserve">The information is extracted using Business Objects. It is then validated and quality assured to ensure that the data is reliable and robust for use. Any </t>
  </si>
  <si>
    <t xml:space="preserve"> are then made to the data.</t>
  </si>
  <si>
    <t>inconsistencies are reported back to operational staff or to the PPS Information and Communications Technology Branch. If required, any necessary amendments</t>
  </si>
  <si>
    <t>These are ‘Official Statistics’ as defined in Section 6 of the Statistics and Registration Services Act 2007. Statisticians from the Northern Ireland Statistics and</t>
  </si>
  <si>
    <t xml:space="preserve">Research Agency are seconded to the PPS and are responsible for ensuring that the statistics produced comply with the Code of Practice for Official Statistics.
</t>
  </si>
  <si>
    <t>Table 1a: Suspects on Files Received including a sexual offence by Gender and Age</t>
  </si>
  <si>
    <t>Table 7: Defendants Dealt with in the Magistrates’ and Youth Courts by Outcome – All Sexual Offences</t>
  </si>
  <si>
    <r>
      <rPr>
        <i/>
        <sz val="10"/>
        <color indexed="8"/>
        <rFont val="Arial"/>
        <family val="2"/>
      </rPr>
      <t>Suspect Age</t>
    </r>
    <r>
      <rPr>
        <sz val="10"/>
        <color indexed="8"/>
        <rFont val="Arial"/>
        <family val="2"/>
      </rPr>
      <t xml:space="preserve"> refers to the age of the suspect at the time of the incident based on the PSNI record of Date of Birth. </t>
    </r>
  </si>
  <si>
    <r>
      <t xml:space="preserve">Gender </t>
    </r>
    <r>
      <rPr>
        <sz val="10"/>
        <color indexed="8"/>
        <rFont val="Arial"/>
        <family val="2"/>
      </rPr>
      <t>is based on Gender as reported in PSNI records.</t>
    </r>
  </si>
  <si>
    <t>Table 1a</t>
  </si>
  <si>
    <r>
      <rPr>
        <u/>
        <vertAlign val="superscript"/>
        <sz val="8"/>
        <color indexed="30"/>
        <rFont val="Arial"/>
        <family val="2"/>
      </rPr>
      <t xml:space="preserve">1 </t>
    </r>
    <r>
      <rPr>
        <u/>
        <sz val="8"/>
        <color indexed="30"/>
        <rFont val="Arial"/>
        <family val="2"/>
      </rPr>
      <t>See explanatory notes</t>
    </r>
  </si>
  <si>
    <r>
      <rPr>
        <u/>
        <vertAlign val="superscript"/>
        <sz val="8"/>
        <color indexed="30"/>
        <rFont val="Arial"/>
        <family val="2"/>
      </rPr>
      <t>2</t>
    </r>
    <r>
      <rPr>
        <u/>
        <sz val="8"/>
        <color indexed="30"/>
        <rFont val="Arial"/>
        <family val="2"/>
      </rPr>
      <t xml:space="preserve"> See explanatory notes.</t>
    </r>
  </si>
  <si>
    <r>
      <rPr>
        <u/>
        <vertAlign val="superscript"/>
        <sz val="8"/>
        <color indexed="30"/>
        <rFont val="Arial"/>
        <family val="2"/>
      </rPr>
      <t xml:space="preserve">2 </t>
    </r>
    <r>
      <rPr>
        <u/>
        <sz val="8"/>
        <color indexed="30"/>
        <rFont val="Arial"/>
        <family val="2"/>
      </rPr>
      <t xml:space="preserve"> Median and 80th percentile days includes time taken for police to respond to decision information requests (see explanatory notes).</t>
    </r>
  </si>
  <si>
    <r>
      <rPr>
        <u/>
        <vertAlign val="superscript"/>
        <sz val="8"/>
        <color indexed="30"/>
        <rFont val="Arial"/>
        <family val="2"/>
      </rPr>
      <t>3</t>
    </r>
    <r>
      <rPr>
        <u/>
        <sz val="8"/>
        <color indexed="30"/>
        <rFont val="Arial"/>
        <family val="2"/>
      </rPr>
      <t xml:space="preserve"> For information on the types of diversions see the explanatory notes.</t>
    </r>
  </si>
  <si>
    <r>
      <rPr>
        <u/>
        <vertAlign val="superscript"/>
        <sz val="8"/>
        <color indexed="30"/>
        <rFont val="Arial"/>
        <family val="2"/>
      </rPr>
      <t>3</t>
    </r>
    <r>
      <rPr>
        <u/>
        <sz val="8"/>
        <color indexed="30"/>
        <rFont val="Arial"/>
        <family val="2"/>
      </rPr>
      <t xml:space="preserve"> See explanatory notes.</t>
    </r>
  </si>
  <si>
    <t>#</t>
  </si>
  <si>
    <t>2022/23</t>
  </si>
  <si>
    <r>
      <t>Type of Decision</t>
    </r>
    <r>
      <rPr>
        <vertAlign val="superscript"/>
        <sz val="10"/>
        <rFont val="Arial"/>
        <family val="2"/>
      </rPr>
      <t xml:space="preserve"> 2</t>
    </r>
  </si>
  <si>
    <r>
      <t>Diversion</t>
    </r>
    <r>
      <rPr>
        <vertAlign val="superscript"/>
        <sz val="10"/>
        <rFont val="Arial"/>
        <family val="2"/>
      </rPr>
      <t>3</t>
    </r>
  </si>
  <si>
    <t>Transgender</t>
  </si>
  <si>
    <t>Other/Unknown</t>
  </si>
  <si>
    <r>
      <rPr>
        <b/>
        <sz val="12"/>
        <color indexed="28"/>
        <rFont val="Arial"/>
        <family val="2"/>
      </rPr>
      <t>Public Prosecution Service for Northern Ireland</t>
    </r>
    <r>
      <rPr>
        <b/>
        <sz val="10"/>
        <color indexed="28"/>
        <rFont val="Arial"/>
        <family val="2"/>
      </rPr>
      <t xml:space="preserve">
</t>
    </r>
    <r>
      <rPr>
        <b/>
        <sz val="22"/>
        <color indexed="28"/>
        <rFont val="Arial"/>
        <family val="2"/>
      </rPr>
      <t xml:space="preserve">Statistical Bulletin:
Cases Involving Sexual Offences 2023/24
</t>
    </r>
    <r>
      <rPr>
        <b/>
        <sz val="18"/>
        <color indexed="28"/>
        <rFont val="Arial"/>
        <family val="2"/>
      </rPr>
      <t>1 April 2023 - 31 March 2024</t>
    </r>
  </si>
  <si>
    <r>
      <t xml:space="preserve">2022/23 and 2023/24 </t>
    </r>
    <r>
      <rPr>
        <vertAlign val="superscript"/>
        <sz val="10"/>
        <color indexed="28"/>
        <rFont val="Arial"/>
        <family val="2"/>
      </rPr>
      <t>1</t>
    </r>
  </si>
  <si>
    <t>2023/24</t>
  </si>
  <si>
    <t>% Change (Files Received) 2022/23 to 2023/24</t>
  </si>
  <si>
    <r>
      <t xml:space="preserve">2023/24 </t>
    </r>
    <r>
      <rPr>
        <vertAlign val="superscript"/>
        <sz val="10"/>
        <color indexed="28"/>
        <rFont val="Arial"/>
        <family val="2"/>
      </rPr>
      <t>2</t>
    </r>
  </si>
  <si>
    <t>% Change (Suspects Received) 2022/23 to 2023/24</t>
  </si>
  <si>
    <t>% Change (Requests Submitted) 2022/23 to 2023/24</t>
  </si>
  <si>
    <t>% Change (Decisions Issued) 2022/23 to 2023/24</t>
  </si>
  <si>
    <t>% Change (Summonses Issued)  2022/23 to 2023/24</t>
  </si>
  <si>
    <t>% Change (Defendants dealt with) 2022/23 to 2023/24</t>
  </si>
  <si>
    <t>Cases Involving Sexual Offences 2023/24</t>
  </si>
  <si>
    <t>Figures are for the financial year 2023/24.</t>
  </si>
  <si>
    <t>The original Statistical Bulletin, 2023/24 report, which these tables come from, can be found on the PPS website here:</t>
  </si>
  <si>
    <t>The next Statistical Bulletin covering the period 1 April 2024 to 31 March 2025 will be published in autumn 2025.</t>
  </si>
  <si>
    <t>*</t>
  </si>
  <si>
    <t>'*' refers to a category that has been suppressed in order to prevent disclosure of small numbers.</t>
  </si>
  <si>
    <t>https://www.ppsni.gov.uk/publications/statistical-bulletin-cases-involving-sexual-offences-202324).</t>
  </si>
  <si>
    <t>This bulletin presents data on the activities of the Public Prosecution Service for the full financial year 1 April 2023 to 31 March 2024 in cases involving a sexual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</si>
</sst>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83" x14ac:knownFonts="1">
    <font>
      <sz val="11"/>
      <color theme="1"/>
      <name val="Calibri"/>
      <family val="2"/>
      <scheme val="minor"/>
    </font>
    <font>
      <sz val="10"/>
      <color indexed="8"/>
      <name val="Arial"/>
      <family val="2"/>
    </font>
    <font>
      <sz val="8"/>
      <color indexed="8"/>
      <name val="Arial"/>
      <family val="2"/>
    </font>
    <font>
      <vertAlign val="superscript"/>
      <sz val="10"/>
      <color indexed="8"/>
      <name val="Arial"/>
      <family val="2"/>
    </font>
    <font>
      <b/>
      <sz val="10"/>
      <color indexed="8"/>
      <name val="Arial"/>
      <family val="2"/>
    </font>
    <font>
      <vertAlign val="superscript"/>
      <sz val="8"/>
      <color indexed="8"/>
      <name val="Arial"/>
      <family val="2"/>
    </font>
    <font>
      <b/>
      <vertAlign val="superscript"/>
      <sz val="10"/>
      <color indexed="8"/>
      <name val="Arial"/>
      <family val="2"/>
    </font>
    <font>
      <sz val="12"/>
      <name val="Arial"/>
      <family val="2"/>
    </font>
    <font>
      <u/>
      <sz val="10.45"/>
      <color indexed="12"/>
      <name val="Arial"/>
      <family val="2"/>
    </font>
    <font>
      <u/>
      <sz val="10"/>
      <color indexed="30"/>
      <name val="Arial"/>
      <family val="2"/>
    </font>
    <font>
      <sz val="10"/>
      <name val="Arial"/>
      <family val="2"/>
    </font>
    <font>
      <i/>
      <sz val="10"/>
      <color indexed="8"/>
      <name val="Arial"/>
      <family val="2"/>
    </font>
    <font>
      <sz val="10"/>
      <color indexed="30"/>
      <name val="Arial"/>
      <family val="2"/>
    </font>
    <font>
      <vertAlign val="superscript"/>
      <sz val="10"/>
      <color indexed="28"/>
      <name val="Arial"/>
      <family val="2"/>
    </font>
    <font>
      <b/>
      <vertAlign val="superscript"/>
      <sz val="12"/>
      <color indexed="28"/>
      <name val="Arial"/>
      <family val="2"/>
    </font>
    <font>
      <b/>
      <sz val="10"/>
      <name val="Arial"/>
      <family val="2"/>
    </font>
    <font>
      <b/>
      <sz val="10"/>
      <color indexed="28"/>
      <name val="Arial"/>
      <family val="2"/>
    </font>
    <font>
      <b/>
      <sz val="12"/>
      <color indexed="28"/>
      <name val="Arial"/>
      <family val="2"/>
    </font>
    <font>
      <b/>
      <sz val="22"/>
      <color indexed="28"/>
      <name val="Arial"/>
      <family val="2"/>
    </font>
    <font>
      <b/>
      <sz val="18"/>
      <color indexed="28"/>
      <name val="Arial"/>
      <family val="2"/>
    </font>
    <font>
      <sz val="10"/>
      <name val="Arial"/>
      <family val="2"/>
    </font>
    <font>
      <sz val="9"/>
      <color indexed="63"/>
      <name val="Arial"/>
      <family val="2"/>
    </font>
    <font>
      <sz val="11"/>
      <name val="Arial"/>
      <family val="2"/>
    </font>
    <font>
      <vertAlign val="superscript"/>
      <sz val="10"/>
      <name val="Arial"/>
      <family val="2"/>
    </font>
    <font>
      <vertAlign val="superscript"/>
      <sz val="8"/>
      <name val="Arial"/>
      <family val="2"/>
    </font>
    <font>
      <sz val="8"/>
      <name val="Arial"/>
      <family val="2"/>
    </font>
    <font>
      <u/>
      <sz val="8"/>
      <color indexed="30"/>
      <name val="Arial"/>
      <family val="2"/>
    </font>
    <font>
      <u/>
      <vertAlign val="superscript"/>
      <sz val="8"/>
      <color indexed="30"/>
      <name val="Arial"/>
      <family val="2"/>
    </font>
    <font>
      <sz val="11"/>
      <color theme="1"/>
      <name val="Calibri"/>
      <family val="2"/>
      <scheme val="minor"/>
    </font>
    <font>
      <u/>
      <sz val="11"/>
      <color theme="10"/>
      <name val="Calibri"/>
      <family val="2"/>
      <scheme val="minor"/>
    </font>
    <font>
      <u/>
      <sz val="10"/>
      <color theme="10"/>
      <name val="Arial"/>
      <family val="2"/>
    </font>
    <font>
      <sz val="11"/>
      <color rgb="FFFF0000"/>
      <name val="Calibri"/>
      <family val="2"/>
      <scheme val="minor"/>
    </font>
    <font>
      <sz val="10"/>
      <color theme="1"/>
      <name val="Arial"/>
      <family val="2"/>
    </font>
    <font>
      <b/>
      <sz val="12"/>
      <color rgb="FF660066"/>
      <name val="Arial"/>
      <family val="2"/>
    </font>
    <font>
      <b/>
      <u/>
      <sz val="10"/>
      <color theme="1"/>
      <name val="Arial"/>
      <family val="2"/>
    </font>
    <font>
      <i/>
      <sz val="10"/>
      <color theme="1"/>
      <name val="Arial"/>
      <family val="2"/>
    </font>
    <font>
      <b/>
      <u/>
      <sz val="12"/>
      <color rgb="FF660066"/>
      <name val="Arial"/>
      <family val="2"/>
    </font>
    <font>
      <vertAlign val="superscript"/>
      <sz val="8"/>
      <color theme="1"/>
      <name val="Arial"/>
      <family val="2"/>
    </font>
    <font>
      <sz val="12"/>
      <color theme="1"/>
      <name val="Times New Roman"/>
      <family val="1"/>
    </font>
    <font>
      <b/>
      <u/>
      <sz val="12"/>
      <color rgb="FF58135B"/>
      <name val="Arial"/>
      <family val="2"/>
    </font>
    <font>
      <b/>
      <u/>
      <sz val="10"/>
      <color rgb="FF58135B"/>
      <name val="Arial"/>
      <family val="2"/>
    </font>
    <font>
      <sz val="10"/>
      <color rgb="FF660066"/>
      <name val="Arial"/>
      <family val="2"/>
    </font>
    <font>
      <b/>
      <sz val="12"/>
      <color theme="1"/>
      <name val="Arial"/>
      <family val="2"/>
    </font>
    <font>
      <sz val="10"/>
      <color rgb="FFFF0000"/>
      <name val="Arial"/>
      <family val="2"/>
    </font>
    <font>
      <sz val="8"/>
      <color theme="1"/>
      <name val="Arial"/>
      <family val="2"/>
    </font>
    <font>
      <sz val="8"/>
      <color theme="1"/>
      <name val="Tahoma"/>
      <family val="2"/>
    </font>
    <font>
      <b/>
      <sz val="10"/>
      <color theme="1"/>
      <name val="Arial"/>
      <family val="2"/>
    </font>
    <font>
      <sz val="10"/>
      <color theme="1"/>
      <name val="Times New Roman"/>
      <family val="1"/>
    </font>
    <font>
      <b/>
      <sz val="9"/>
      <color theme="1"/>
      <name val="Arial"/>
      <family val="2"/>
    </font>
    <font>
      <sz val="10"/>
      <color rgb="FF000000"/>
      <name val="Arial"/>
      <family val="2"/>
    </font>
    <font>
      <vertAlign val="superscript"/>
      <sz val="10"/>
      <color theme="1"/>
      <name val="Arial"/>
      <family val="2"/>
    </font>
    <font>
      <sz val="12"/>
      <color rgb="FF000000"/>
      <name val="Arial"/>
      <family val="2"/>
    </font>
    <font>
      <b/>
      <sz val="9"/>
      <color rgb="FFFFFFFF"/>
      <name val="Arial"/>
      <family val="2"/>
    </font>
    <font>
      <sz val="9"/>
      <color rgb="FF000000"/>
      <name val="Arial"/>
      <family val="2"/>
    </font>
    <font>
      <b/>
      <sz val="8"/>
      <color rgb="FFFFFFFF"/>
      <name val="Arial"/>
      <family val="2"/>
    </font>
    <font>
      <sz val="8"/>
      <color rgb="FF000000"/>
      <name val="Arial"/>
      <family val="2"/>
    </font>
    <font>
      <b/>
      <sz val="8"/>
      <color rgb="FF000000"/>
      <name val="Arial"/>
      <family val="2"/>
    </font>
    <font>
      <b/>
      <sz val="8"/>
      <color rgb="FF000000"/>
      <name val="Tahoma"/>
      <family val="2"/>
    </font>
    <font>
      <b/>
      <sz val="8"/>
      <color rgb="FFFFFFFF"/>
      <name val="Tahoma"/>
      <family val="2"/>
    </font>
    <font>
      <sz val="8"/>
      <color rgb="FF000000"/>
      <name val="Tahoma"/>
      <family val="2"/>
    </font>
    <font>
      <b/>
      <sz val="10"/>
      <color theme="4"/>
      <name val="Arial"/>
      <family val="2"/>
    </font>
    <font>
      <sz val="12"/>
      <color theme="4"/>
      <name val="Times New Roman"/>
      <family val="1"/>
    </font>
    <font>
      <sz val="11"/>
      <color theme="4"/>
      <name val="Calibri"/>
      <family val="2"/>
      <scheme val="minor"/>
    </font>
    <font>
      <sz val="10"/>
      <color theme="4"/>
      <name val="Arial"/>
      <family val="2"/>
    </font>
    <font>
      <b/>
      <sz val="10"/>
      <color rgb="FF58135B"/>
      <name val="Arial"/>
      <family val="2"/>
    </font>
    <font>
      <b/>
      <sz val="10"/>
      <color rgb="FF000080"/>
      <name val="Arial"/>
      <family val="2"/>
    </font>
    <font>
      <sz val="11"/>
      <color rgb="FF660066"/>
      <name val="Calibri"/>
      <family val="2"/>
      <scheme val="minor"/>
    </font>
    <font>
      <b/>
      <sz val="11"/>
      <name val="Calibri"/>
      <family val="2"/>
      <scheme val="minor"/>
    </font>
    <font>
      <b/>
      <sz val="12"/>
      <color rgb="FF003366"/>
      <name val="Arial"/>
      <family val="2"/>
    </font>
    <font>
      <sz val="10"/>
      <color rgb="FF003366"/>
      <name val="Arial"/>
      <family val="2"/>
    </font>
    <font>
      <vertAlign val="superscript"/>
      <sz val="8"/>
      <color rgb="FF000000"/>
      <name val="Arial"/>
      <family val="2"/>
    </font>
    <font>
      <u/>
      <sz val="11"/>
      <color rgb="FF0563C1"/>
      <name val="Calibri"/>
      <family val="2"/>
      <scheme val="minor"/>
    </font>
    <font>
      <sz val="11"/>
      <color rgb="FF000000"/>
      <name val="Calibri"/>
      <family val="2"/>
      <scheme val="minor"/>
    </font>
    <font>
      <sz val="9"/>
      <color theme="1"/>
      <name val="Calibri"/>
      <family val="2"/>
      <scheme val="minor"/>
    </font>
    <font>
      <sz val="11"/>
      <name val="Calibri"/>
      <family val="2"/>
      <scheme val="minor"/>
    </font>
    <font>
      <b/>
      <sz val="10"/>
      <color rgb="FF660066"/>
      <name val="Arial"/>
      <family val="2"/>
    </font>
    <font>
      <sz val="11"/>
      <color theme="1"/>
      <name val="Arial"/>
      <family val="2"/>
    </font>
    <font>
      <u/>
      <sz val="11"/>
      <color theme="10"/>
      <name val="Arial"/>
      <family val="2"/>
    </font>
    <font>
      <u/>
      <sz val="12"/>
      <color theme="10"/>
      <name val="Arial"/>
      <family val="2"/>
    </font>
    <font>
      <sz val="12"/>
      <color theme="1"/>
      <name val="Arial"/>
      <family val="2"/>
    </font>
    <font>
      <b/>
      <u/>
      <sz val="10"/>
      <color rgb="FF660066"/>
      <name val="Arial"/>
      <family val="2"/>
    </font>
    <font>
      <b/>
      <sz val="10"/>
      <color rgb="FF000000"/>
      <name val="Arial"/>
      <family val="2"/>
    </font>
    <font>
      <u/>
      <sz val="8"/>
      <color theme="10"/>
      <name val="Arial"/>
      <family val="2"/>
    </font>
  </fonts>
  <fills count="6">
    <fill>
      <patternFill patternType="none"/>
    </fill>
    <fill>
      <patternFill patternType="gray125"/>
    </fill>
    <fill>
      <patternFill patternType="solid">
        <fgColor rgb="FF58135B"/>
        <bgColor indexed="64"/>
      </patternFill>
    </fill>
    <fill>
      <patternFill patternType="solid">
        <fgColor theme="0"/>
        <bgColor indexed="64"/>
      </patternFill>
    </fill>
    <fill>
      <patternFill patternType="solid">
        <fgColor theme="0"/>
        <bgColor rgb="FFFFFFFF"/>
      </patternFill>
    </fill>
    <fill>
      <patternFill patternType="solid">
        <fgColor rgb="FFFFFFFF"/>
        <bgColor rgb="FF000000"/>
      </patternFill>
    </fill>
  </fills>
  <borders count="57">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bottom style="medium">
        <color indexed="64"/>
      </bottom>
      <diagonal/>
    </border>
  </borders>
  <cellStyleXfs count="8">
    <xf numFmtId="0" fontId="0" fillId="0" borderId="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0" fillId="0" borderId="0"/>
    <xf numFmtId="0" fontId="28" fillId="0" borderId="0"/>
    <xf numFmtId="0" fontId="7" fillId="0" borderId="0"/>
    <xf numFmtId="9" fontId="28" fillId="0" borderId="0" applyFont="0" applyFill="0" applyBorder="0" applyAlignment="0" applyProtection="0"/>
  </cellStyleXfs>
  <cellXfs count="404">
    <xf numFmtId="0" fontId="0" fillId="0" borderId="0" xfId="0"/>
    <xf numFmtId="0" fontId="32" fillId="0" borderId="0" xfId="0" applyFont="1"/>
    <xf numFmtId="0" fontId="32" fillId="0" borderId="0" xfId="0" applyFont="1" applyAlignment="1">
      <alignment vertical="center" wrapText="1"/>
    </xf>
    <xf numFmtId="0" fontId="28" fillId="0" borderId="0" xfId="5"/>
    <xf numFmtId="0" fontId="32" fillId="0" borderId="0" xfId="5" applyFont="1"/>
    <xf numFmtId="0" fontId="10" fillId="0" borderId="0" xfId="1" applyFont="1" applyBorder="1" applyAlignment="1" applyProtection="1">
      <alignment wrapText="1"/>
    </xf>
    <xf numFmtId="0" fontId="33" fillId="0" borderId="0" xfId="0" applyFont="1" applyAlignment="1">
      <alignment wrapText="1"/>
    </xf>
    <xf numFmtId="0" fontId="34" fillId="0" borderId="0" xfId="0" applyFont="1" applyAlignment="1">
      <alignment horizontal="justify" vertical="center"/>
    </xf>
    <xf numFmtId="0" fontId="32" fillId="0" borderId="0" xfId="0" applyFont="1" applyAlignment="1">
      <alignment horizontal="justify" vertical="center"/>
    </xf>
    <xf numFmtId="0" fontId="35" fillId="0" borderId="0" xfId="0" applyFont="1" applyAlignment="1">
      <alignment horizontal="justify" vertical="center"/>
    </xf>
    <xf numFmtId="0" fontId="29" fillId="0" borderId="0" xfId="1" applyFill="1" applyBorder="1"/>
    <xf numFmtId="0" fontId="29" fillId="0" borderId="0" xfId="1" applyBorder="1" applyAlignment="1">
      <alignment horizontal="left"/>
    </xf>
    <xf numFmtId="0" fontId="36" fillId="0" borderId="0" xfId="0" applyFont="1"/>
    <xf numFmtId="3" fontId="0" fillId="0" borderId="0" xfId="0" applyNumberFormat="1"/>
    <xf numFmtId="0" fontId="37" fillId="0" borderId="0" xfId="0" applyFont="1" applyAlignment="1">
      <alignment vertical="center" wrapText="1"/>
    </xf>
    <xf numFmtId="0" fontId="32" fillId="0" borderId="0" xfId="0" applyFont="1" applyAlignment="1">
      <alignment vertical="center"/>
    </xf>
    <xf numFmtId="0" fontId="38" fillId="0" borderId="0" xfId="0" applyFont="1" applyAlignment="1">
      <alignment vertical="center" wrapText="1"/>
    </xf>
    <xf numFmtId="0" fontId="30" fillId="0" borderId="0" xfId="1" applyFont="1"/>
    <xf numFmtId="165" fontId="38" fillId="0" borderId="0" xfId="0" applyNumberFormat="1" applyFont="1" applyAlignment="1">
      <alignment vertical="center" wrapText="1"/>
    </xf>
    <xf numFmtId="164" fontId="38" fillId="0" borderId="0" xfId="0" applyNumberFormat="1" applyFont="1" applyAlignment="1">
      <alignment vertical="center" wrapText="1"/>
    </xf>
    <xf numFmtId="14" fontId="28" fillId="0" borderId="0" xfId="5" applyNumberFormat="1"/>
    <xf numFmtId="0" fontId="32" fillId="0" borderId="0" xfId="3" applyFont="1" applyFill="1" applyBorder="1" applyAlignment="1" applyProtection="1"/>
    <xf numFmtId="0" fontId="32" fillId="0" borderId="0" xfId="0" applyFont="1" applyAlignment="1">
      <alignment horizontal="justify" vertical="center" wrapText="1"/>
    </xf>
    <xf numFmtId="0" fontId="32" fillId="0" borderId="0" xfId="0" applyFont="1" applyAlignment="1">
      <alignment horizontal="left" vertical="center" wrapText="1"/>
    </xf>
    <xf numFmtId="0" fontId="0" fillId="0" borderId="0" xfId="0" applyAlignment="1">
      <alignment horizontal="left" wrapText="1"/>
    </xf>
    <xf numFmtId="0" fontId="0" fillId="2" borderId="0" xfId="0" applyFill="1"/>
    <xf numFmtId="0" fontId="39" fillId="0" borderId="0" xfId="0" applyFont="1"/>
    <xf numFmtId="0" fontId="40" fillId="0" borderId="0" xfId="0" applyFont="1" applyAlignment="1">
      <alignment horizontal="justify" vertical="center"/>
    </xf>
    <xf numFmtId="0" fontId="40" fillId="0" borderId="0" xfId="0" applyFont="1" applyAlignment="1">
      <alignment vertical="center" wrapText="1"/>
    </xf>
    <xf numFmtId="0" fontId="40" fillId="0" borderId="0" xfId="0" applyFont="1" applyAlignment="1">
      <alignment vertical="center"/>
    </xf>
    <xf numFmtId="164" fontId="0" fillId="0" borderId="0" xfId="0" applyNumberFormat="1"/>
    <xf numFmtId="3" fontId="37" fillId="0" borderId="0" xfId="0" applyNumberFormat="1" applyFont="1" applyAlignment="1">
      <alignment vertical="center" wrapText="1"/>
    </xf>
    <xf numFmtId="0" fontId="28" fillId="0" borderId="0" xfId="5" applyAlignment="1">
      <alignment horizontal="right"/>
    </xf>
    <xf numFmtId="0" fontId="32" fillId="0" borderId="0" xfId="3" applyFont="1" applyFill="1" applyBorder="1" applyAlignment="1" applyProtection="1">
      <alignment vertical="top" wrapText="1"/>
    </xf>
    <xf numFmtId="0" fontId="32" fillId="0" borderId="0" xfId="3" applyFont="1" applyFill="1" applyBorder="1" applyAlignment="1" applyProtection="1">
      <alignment vertical="top"/>
    </xf>
    <xf numFmtId="0" fontId="32" fillId="0" borderId="0" xfId="0" applyFont="1" applyAlignment="1">
      <alignment horizontal="left" vertical="center"/>
    </xf>
    <xf numFmtId="0" fontId="32" fillId="0" borderId="0" xfId="0" applyFont="1" applyAlignment="1">
      <alignment horizontal="left" vertical="center" indent="1"/>
    </xf>
    <xf numFmtId="0" fontId="32" fillId="0" borderId="0" xfId="0" applyFont="1" applyAlignment="1">
      <alignment horizontal="left" vertical="center" indent="2"/>
    </xf>
    <xf numFmtId="0" fontId="32" fillId="0" borderId="0" xfId="0" applyFont="1" applyAlignment="1">
      <alignment horizontal="left" vertical="center" wrapText="1" indent="2"/>
    </xf>
    <xf numFmtId="0" fontId="32" fillId="0" borderId="0" xfId="0" applyFont="1" applyAlignment="1">
      <alignment horizontal="left" vertical="center" indent="3"/>
    </xf>
    <xf numFmtId="0" fontId="32" fillId="0" borderId="0" xfId="0" applyFont="1" applyAlignment="1">
      <alignment horizontal="left" indent="1"/>
    </xf>
    <xf numFmtId="0" fontId="32" fillId="0" borderId="0" xfId="0" applyFont="1" applyAlignment="1">
      <alignment horizontal="left" indent="2"/>
    </xf>
    <xf numFmtId="0" fontId="32" fillId="0" borderId="0" xfId="0" applyFont="1" applyAlignment="1">
      <alignment horizontal="left" vertical="center" indent="4"/>
    </xf>
    <xf numFmtId="0" fontId="33" fillId="3" borderId="0" xfId="0" applyFont="1" applyFill="1" applyAlignment="1">
      <alignment vertical="center"/>
    </xf>
    <xf numFmtId="0" fontId="38" fillId="3" borderId="0" xfId="0" applyFont="1" applyFill="1" applyAlignment="1">
      <alignment vertical="center" wrapText="1"/>
    </xf>
    <xf numFmtId="0" fontId="0" fillId="3" borderId="0" xfId="0" applyFill="1"/>
    <xf numFmtId="0" fontId="41" fillId="3" borderId="0" xfId="0" applyFont="1" applyFill="1" applyAlignment="1">
      <alignment vertical="center"/>
    </xf>
    <xf numFmtId="0" fontId="32" fillId="3" borderId="0" xfId="0" applyFont="1" applyFill="1" applyAlignment="1">
      <alignment vertical="center"/>
    </xf>
    <xf numFmtId="0" fontId="32" fillId="3" borderId="0" xfId="0" applyFont="1" applyFill="1" applyAlignment="1">
      <alignment horizontal="center" vertical="center"/>
    </xf>
    <xf numFmtId="0" fontId="42" fillId="3" borderId="0" xfId="0" applyFont="1" applyFill="1" applyAlignment="1">
      <alignment vertical="center"/>
    </xf>
    <xf numFmtId="0" fontId="33" fillId="3" borderId="0" xfId="0" applyFont="1" applyFill="1" applyAlignment="1">
      <alignment horizontal="left" vertical="center" wrapText="1" indent="8"/>
    </xf>
    <xf numFmtId="0" fontId="43" fillId="3" borderId="0" xfId="0" applyFont="1" applyFill="1" applyAlignment="1">
      <alignment horizontal="center" vertical="center" wrapText="1"/>
    </xf>
    <xf numFmtId="0" fontId="32" fillId="3" borderId="0" xfId="0" applyFont="1" applyFill="1" applyAlignment="1">
      <alignment horizontal="center" vertical="center" wrapText="1"/>
    </xf>
    <xf numFmtId="3" fontId="33" fillId="3" borderId="0" xfId="0" applyNumberFormat="1" applyFont="1" applyFill="1" applyAlignment="1">
      <alignment vertical="center"/>
    </xf>
    <xf numFmtId="3" fontId="41" fillId="3" borderId="0" xfId="0" applyNumberFormat="1" applyFont="1" applyFill="1" applyAlignment="1">
      <alignment vertical="center"/>
    </xf>
    <xf numFmtId="0" fontId="44" fillId="3" borderId="0" xfId="0" applyFont="1" applyFill="1" applyAlignment="1">
      <alignment vertical="center"/>
    </xf>
    <xf numFmtId="165" fontId="0" fillId="3" borderId="0" xfId="0" applyNumberFormat="1" applyFill="1"/>
    <xf numFmtId="1" fontId="0" fillId="3" borderId="0" xfId="0" applyNumberFormat="1" applyFill="1"/>
    <xf numFmtId="0" fontId="37" fillId="3" borderId="0" xfId="0" applyFont="1" applyFill="1"/>
    <xf numFmtId="3" fontId="0" fillId="3" borderId="0" xfId="0" applyNumberFormat="1" applyFill="1"/>
    <xf numFmtId="0" fontId="45" fillId="3" borderId="0" xfId="0" applyFont="1" applyFill="1" applyAlignment="1">
      <alignment vertical="center"/>
    </xf>
    <xf numFmtId="0" fontId="37" fillId="3" borderId="0" xfId="0" applyFont="1" applyFill="1" applyAlignment="1">
      <alignment vertical="center"/>
    </xf>
    <xf numFmtId="0" fontId="32" fillId="0" borderId="1" xfId="0" applyFont="1" applyBorder="1" applyAlignment="1">
      <alignment vertical="center"/>
    </xf>
    <xf numFmtId="0" fontId="32" fillId="0" borderId="2" xfId="0" applyFont="1" applyBorder="1"/>
    <xf numFmtId="0" fontId="32" fillId="0" borderId="3" xfId="0" applyFont="1" applyBorder="1" applyAlignment="1">
      <alignment vertical="center"/>
    </xf>
    <xf numFmtId="0" fontId="32" fillId="0" borderId="4" xfId="0" applyFont="1" applyBorder="1" applyAlignment="1">
      <alignment horizontal="center" vertical="center"/>
    </xf>
    <xf numFmtId="0" fontId="32" fillId="0" borderId="5" xfId="0" applyFont="1" applyBorder="1" applyAlignment="1">
      <alignment horizontal="center" vertical="center" wrapText="1"/>
    </xf>
    <xf numFmtId="0" fontId="32" fillId="0" borderId="6" xfId="0" applyFont="1" applyBorder="1" applyAlignment="1">
      <alignment vertical="center"/>
    </xf>
    <xf numFmtId="0" fontId="32" fillId="0" borderId="7" xfId="0" applyFont="1" applyBorder="1"/>
    <xf numFmtId="0" fontId="32" fillId="0" borderId="8" xfId="0" applyFont="1" applyBorder="1" applyAlignment="1">
      <alignment horizontal="center" vertical="center"/>
    </xf>
    <xf numFmtId="3" fontId="38" fillId="3" borderId="0" xfId="0" applyNumberFormat="1" applyFont="1" applyFill="1" applyAlignment="1">
      <alignment vertical="center" wrapText="1"/>
    </xf>
    <xf numFmtId="166" fontId="0" fillId="3" borderId="0" xfId="0" applyNumberFormat="1" applyFill="1" applyAlignment="1">
      <alignment horizontal="left"/>
    </xf>
    <xf numFmtId="165" fontId="38" fillId="3" borderId="0" xfId="0" applyNumberFormat="1" applyFont="1" applyFill="1" applyAlignment="1">
      <alignment vertical="center" wrapText="1"/>
    </xf>
    <xf numFmtId="164" fontId="0" fillId="3" borderId="0" xfId="0" applyNumberFormat="1" applyFill="1"/>
    <xf numFmtId="0" fontId="38" fillId="3" borderId="0" xfId="0" applyFont="1" applyFill="1" applyAlignment="1">
      <alignment vertical="center"/>
    </xf>
    <xf numFmtId="0" fontId="32" fillId="0" borderId="2" xfId="0" applyFont="1" applyBorder="1" applyAlignment="1">
      <alignment vertical="center"/>
    </xf>
    <xf numFmtId="0" fontId="32" fillId="0" borderId="9" xfId="0" applyFont="1" applyBorder="1" applyAlignment="1">
      <alignment vertical="center"/>
    </xf>
    <xf numFmtId="0" fontId="46" fillId="0" borderId="10" xfId="0" applyFont="1" applyBorder="1" applyAlignment="1">
      <alignment vertical="center"/>
    </xf>
    <xf numFmtId="0" fontId="46" fillId="0" borderId="9" xfId="0" applyFont="1" applyBorder="1" applyAlignment="1">
      <alignment vertical="center"/>
    </xf>
    <xf numFmtId="0" fontId="46" fillId="0" borderId="11" xfId="0" applyFont="1" applyBorder="1" applyAlignment="1">
      <alignment vertical="center" wrapText="1"/>
    </xf>
    <xf numFmtId="0" fontId="32" fillId="0" borderId="12" xfId="0" applyFont="1" applyBorder="1" applyAlignment="1">
      <alignment horizontal="center" vertical="center"/>
    </xf>
    <xf numFmtId="0" fontId="46" fillId="3" borderId="13" xfId="0" applyFont="1" applyFill="1" applyBorder="1"/>
    <xf numFmtId="0" fontId="46" fillId="0" borderId="14" xfId="0" applyFont="1" applyBorder="1"/>
    <xf numFmtId="164" fontId="38" fillId="3" borderId="0" xfId="0" applyNumberFormat="1" applyFont="1" applyFill="1" applyAlignment="1">
      <alignment vertical="center" wrapText="1"/>
    </xf>
    <xf numFmtId="0" fontId="37" fillId="3" borderId="0" xfId="0" applyFont="1" applyFill="1" applyAlignment="1">
      <alignment vertical="center" wrapText="1"/>
    </xf>
    <xf numFmtId="0" fontId="47" fillId="3" borderId="0" xfId="0" applyFont="1" applyFill="1" applyAlignment="1">
      <alignment vertical="center" wrapText="1"/>
    </xf>
    <xf numFmtId="3" fontId="37" fillId="3" borderId="0" xfId="0" applyNumberFormat="1" applyFont="1" applyFill="1" applyAlignment="1">
      <alignment vertical="center" wrapText="1"/>
    </xf>
    <xf numFmtId="0" fontId="32" fillId="0" borderId="15" xfId="0" applyFont="1" applyBorder="1" applyAlignment="1">
      <alignment horizontal="center" vertical="center"/>
    </xf>
    <xf numFmtId="0" fontId="32" fillId="0" borderId="9" xfId="0" applyFont="1" applyBorder="1" applyAlignment="1">
      <alignment vertical="center" wrapText="1"/>
    </xf>
    <xf numFmtId="0" fontId="32" fillId="0" borderId="16" xfId="0" applyFont="1" applyBorder="1" applyAlignment="1">
      <alignment vertical="center"/>
    </xf>
    <xf numFmtId="0" fontId="46" fillId="0" borderId="11" xfId="0" applyFont="1" applyBorder="1" applyAlignment="1">
      <alignment vertical="center"/>
    </xf>
    <xf numFmtId="49" fontId="21" fillId="3" borderId="0" xfId="0" applyNumberFormat="1" applyFont="1" applyFill="1" applyAlignment="1">
      <alignment horizontal="left"/>
    </xf>
    <xf numFmtId="0" fontId="22" fillId="3" borderId="0" xfId="0" applyFont="1" applyFill="1"/>
    <xf numFmtId="0" fontId="46" fillId="3" borderId="0" xfId="0" applyFont="1" applyFill="1" applyAlignment="1">
      <alignment vertical="center"/>
    </xf>
    <xf numFmtId="165" fontId="48" fillId="3" borderId="0" xfId="0" applyNumberFormat="1" applyFont="1" applyFill="1" applyAlignment="1">
      <alignment vertical="center" wrapText="1"/>
    </xf>
    <xf numFmtId="0" fontId="37" fillId="3" borderId="0" xfId="0" applyFont="1" applyFill="1" applyAlignment="1">
      <alignment horizontal="left" vertical="center" wrapText="1"/>
    </xf>
    <xf numFmtId="0" fontId="48" fillId="3" borderId="0" xfId="0" applyFont="1" applyFill="1" applyAlignment="1">
      <alignment vertical="center" wrapText="1"/>
    </xf>
    <xf numFmtId="0" fontId="46" fillId="0" borderId="17" xfId="0" applyFont="1" applyBorder="1" applyAlignment="1">
      <alignment vertical="center" wrapText="1"/>
    </xf>
    <xf numFmtId="0" fontId="46" fillId="0" borderId="2" xfId="0" applyFont="1" applyBorder="1" applyAlignment="1">
      <alignment vertical="center" wrapText="1"/>
    </xf>
    <xf numFmtId="0" fontId="32" fillId="0" borderId="18" xfId="0" applyFont="1" applyBorder="1" applyAlignment="1">
      <alignment vertical="center" wrapText="1"/>
    </xf>
    <xf numFmtId="0" fontId="46" fillId="0" borderId="2" xfId="0" applyFont="1" applyBorder="1" applyAlignment="1">
      <alignment vertical="center"/>
    </xf>
    <xf numFmtId="0" fontId="46" fillId="0" borderId="19" xfId="0" applyFont="1" applyBorder="1" applyAlignment="1">
      <alignment vertical="center"/>
    </xf>
    <xf numFmtId="0" fontId="0" fillId="0" borderId="2" xfId="0" applyBorder="1"/>
    <xf numFmtId="0" fontId="10" fillId="0" borderId="2" xfId="0" applyFont="1" applyBorder="1" applyAlignment="1">
      <alignment vertical="center"/>
    </xf>
    <xf numFmtId="0" fontId="49" fillId="0" borderId="9" xfId="0" applyFont="1" applyBorder="1"/>
    <xf numFmtId="0" fontId="32" fillId="0" borderId="16" xfId="0" applyFont="1" applyBorder="1" applyAlignment="1">
      <alignment vertical="center" wrapText="1"/>
    </xf>
    <xf numFmtId="3" fontId="46" fillId="0" borderId="9" xfId="0" applyNumberFormat="1" applyFont="1" applyBorder="1" applyAlignment="1">
      <alignment horizontal="left" vertical="center"/>
    </xf>
    <xf numFmtId="0" fontId="46" fillId="0" borderId="20" xfId="0" applyFont="1" applyBorder="1" applyAlignment="1">
      <alignment vertical="center"/>
    </xf>
    <xf numFmtId="0" fontId="32" fillId="0" borderId="21" xfId="0" applyFont="1" applyBorder="1" applyAlignment="1">
      <alignment horizontal="center"/>
    </xf>
    <xf numFmtId="0" fontId="46" fillId="0" borderId="9" xfId="0" applyFont="1" applyBorder="1" applyAlignment="1">
      <alignment vertical="center" wrapText="1"/>
    </xf>
    <xf numFmtId="0" fontId="32" fillId="0" borderId="21" xfId="0" applyFont="1" applyBorder="1" applyAlignment="1">
      <alignment horizontal="center" vertical="center"/>
    </xf>
    <xf numFmtId="0" fontId="10" fillId="0" borderId="9" xfId="0" applyFont="1" applyBorder="1" applyAlignment="1">
      <alignment vertical="center"/>
    </xf>
    <xf numFmtId="0" fontId="32" fillId="3" borderId="21" xfId="0" applyFont="1" applyFill="1" applyBorder="1" applyAlignment="1">
      <alignment horizontal="center" vertical="center"/>
    </xf>
    <xf numFmtId="0" fontId="32" fillId="0" borderId="18" xfId="0" applyFont="1" applyBorder="1" applyAlignment="1">
      <alignment vertical="center"/>
    </xf>
    <xf numFmtId="0" fontId="32" fillId="0" borderId="22" xfId="0" applyFont="1" applyBorder="1" applyAlignment="1">
      <alignment horizontal="center"/>
    </xf>
    <xf numFmtId="0" fontId="0" fillId="0" borderId="18" xfId="0" applyBorder="1"/>
    <xf numFmtId="165" fontId="32" fillId="3" borderId="0" xfId="0" applyNumberFormat="1" applyFont="1" applyFill="1"/>
    <xf numFmtId="165" fontId="48" fillId="3" borderId="0" xfId="0" applyNumberFormat="1" applyFont="1" applyFill="1" applyAlignment="1">
      <alignment horizontal="right" vertical="center" wrapText="1"/>
    </xf>
    <xf numFmtId="165" fontId="46" fillId="3" borderId="0" xfId="0" applyNumberFormat="1" applyFont="1" applyFill="1" applyAlignment="1">
      <alignment vertical="center" wrapText="1"/>
    </xf>
    <xf numFmtId="0" fontId="46" fillId="0" borderId="14" xfId="0" applyFont="1" applyBorder="1" applyAlignment="1">
      <alignment vertical="center" wrapText="1"/>
    </xf>
    <xf numFmtId="3" fontId="32" fillId="3" borderId="0" xfId="0" applyNumberFormat="1" applyFont="1" applyFill="1" applyAlignment="1">
      <alignment vertical="center"/>
    </xf>
    <xf numFmtId="165" fontId="32" fillId="3" borderId="0" xfId="0" applyNumberFormat="1" applyFont="1" applyFill="1" applyAlignment="1">
      <alignment vertical="center"/>
    </xf>
    <xf numFmtId="164" fontId="37" fillId="3" borderId="0" xfId="0" applyNumberFormat="1" applyFont="1" applyFill="1" applyAlignment="1">
      <alignment vertical="center"/>
    </xf>
    <xf numFmtId="3" fontId="37" fillId="3" borderId="0" xfId="0" applyNumberFormat="1" applyFont="1" applyFill="1" applyAlignment="1">
      <alignment vertical="center"/>
    </xf>
    <xf numFmtId="9" fontId="37" fillId="3" borderId="0" xfId="0" applyNumberFormat="1" applyFont="1" applyFill="1" applyAlignment="1">
      <alignment vertical="center"/>
    </xf>
    <xf numFmtId="3" fontId="44" fillId="3" borderId="0" xfId="0" applyNumberFormat="1" applyFont="1" applyFill="1" applyAlignment="1">
      <alignment vertical="center"/>
    </xf>
    <xf numFmtId="0" fontId="32" fillId="0" borderId="23" xfId="0" applyFont="1" applyBorder="1" applyAlignment="1">
      <alignment vertical="center"/>
    </xf>
    <xf numFmtId="0" fontId="32" fillId="0" borderId="7" xfId="0" applyFont="1" applyBorder="1" applyAlignment="1">
      <alignment vertical="center"/>
    </xf>
    <xf numFmtId="0" fontId="46" fillId="0" borderId="7" xfId="0" applyFont="1" applyBorder="1" applyAlignment="1">
      <alignment vertical="center"/>
    </xf>
    <xf numFmtId="0" fontId="32" fillId="0" borderId="21" xfId="0" applyFont="1" applyBorder="1" applyAlignment="1">
      <alignment vertical="center"/>
    </xf>
    <xf numFmtId="0" fontId="32" fillId="0" borderId="9" xfId="0" applyFont="1" applyBorder="1" applyAlignment="1">
      <alignment horizontal="left" vertical="center" wrapText="1" indent="5"/>
    </xf>
    <xf numFmtId="0" fontId="46" fillId="0" borderId="24" xfId="0" applyFont="1" applyBorder="1" applyAlignment="1">
      <alignment vertical="center" wrapText="1"/>
    </xf>
    <xf numFmtId="0" fontId="46" fillId="0" borderId="25" xfId="0" applyFont="1" applyBorder="1" applyAlignment="1">
      <alignment vertical="center" wrapText="1"/>
    </xf>
    <xf numFmtId="0" fontId="46" fillId="0" borderId="20" xfId="0" applyFont="1" applyBorder="1" applyAlignment="1">
      <alignment vertical="center" wrapText="1"/>
    </xf>
    <xf numFmtId="0" fontId="32" fillId="0" borderId="9" xfId="0" applyFont="1" applyBorder="1" applyAlignment="1">
      <alignment horizontal="left" vertical="center" wrapText="1" indent="3"/>
    </xf>
    <xf numFmtId="165" fontId="37" fillId="3" borderId="0" xfId="0" applyNumberFormat="1" applyFont="1" applyFill="1" applyAlignment="1">
      <alignment vertical="center"/>
    </xf>
    <xf numFmtId="0" fontId="46" fillId="0" borderId="19" xfId="0" applyFont="1" applyBorder="1" applyAlignment="1">
      <alignment vertical="center" wrapText="1"/>
    </xf>
    <xf numFmtId="0" fontId="32" fillId="0" borderId="9" xfId="0" applyFont="1" applyBorder="1" applyAlignment="1">
      <alignment horizontal="left" vertical="center" wrapText="1"/>
    </xf>
    <xf numFmtId="0" fontId="46" fillId="0" borderId="10" xfId="0" applyFont="1" applyBorder="1" applyAlignment="1">
      <alignment vertical="center" wrapText="1"/>
    </xf>
    <xf numFmtId="165" fontId="50" fillId="3" borderId="0" xfId="0" applyNumberFormat="1" applyFont="1" applyFill="1" applyAlignment="1">
      <alignment vertical="center"/>
    </xf>
    <xf numFmtId="1" fontId="37" fillId="3" borderId="0" xfId="0" applyNumberFormat="1" applyFont="1" applyFill="1" applyAlignment="1">
      <alignment vertical="center"/>
    </xf>
    <xf numFmtId="1" fontId="32" fillId="3" borderId="0" xfId="0" applyNumberFormat="1" applyFont="1" applyFill="1" applyAlignment="1">
      <alignment vertical="center"/>
    </xf>
    <xf numFmtId="0" fontId="10" fillId="0" borderId="26" xfId="0" applyFont="1" applyBorder="1" applyAlignment="1">
      <alignment horizontal="right" vertical="center" wrapText="1"/>
    </xf>
    <xf numFmtId="1" fontId="10" fillId="0" borderId="9" xfId="0" applyNumberFormat="1" applyFont="1" applyBorder="1" applyAlignment="1">
      <alignment horizontal="right" vertical="center" wrapText="1"/>
    </xf>
    <xf numFmtId="1" fontId="10" fillId="0" borderId="9" xfId="0" applyNumberFormat="1" applyFont="1" applyBorder="1" applyAlignment="1">
      <alignment horizontal="right" vertical="center"/>
    </xf>
    <xf numFmtId="1" fontId="10" fillId="0" borderId="16" xfId="0" applyNumberFormat="1" applyFont="1" applyBorder="1" applyAlignment="1">
      <alignment horizontal="right" vertical="center" wrapText="1"/>
    </xf>
    <xf numFmtId="3" fontId="15" fillId="0" borderId="9" xfId="0" applyNumberFormat="1" applyFont="1" applyBorder="1" applyAlignment="1">
      <alignment horizontal="right" vertical="center"/>
    </xf>
    <xf numFmtId="0" fontId="51" fillId="3" borderId="0" xfId="0" applyFont="1" applyFill="1" applyAlignment="1">
      <alignment horizontal="left"/>
    </xf>
    <xf numFmtId="0" fontId="52" fillId="3" borderId="0" xfId="0" applyFont="1" applyFill="1" applyAlignment="1">
      <alignment horizontal="center" vertical="center" wrapText="1"/>
    </xf>
    <xf numFmtId="49" fontId="52" fillId="3" borderId="0" xfId="0" applyNumberFormat="1" applyFont="1" applyFill="1" applyAlignment="1">
      <alignment horizontal="center" vertical="center" wrapText="1"/>
    </xf>
    <xf numFmtId="49" fontId="52" fillId="3" borderId="0" xfId="0" applyNumberFormat="1" applyFont="1" applyFill="1" applyAlignment="1">
      <alignment horizontal="left" vertical="center" wrapText="1"/>
    </xf>
    <xf numFmtId="0" fontId="53" fillId="3" borderId="0" xfId="0" applyFont="1" applyFill="1" applyAlignment="1">
      <alignment horizontal="center" vertical="center"/>
    </xf>
    <xf numFmtId="49" fontId="53" fillId="3" borderId="0" xfId="0" applyNumberFormat="1" applyFont="1" applyFill="1" applyAlignment="1">
      <alignment horizontal="center" vertical="center"/>
    </xf>
    <xf numFmtId="49" fontId="53" fillId="3" borderId="0" xfId="0" applyNumberFormat="1" applyFont="1" applyFill="1" applyAlignment="1">
      <alignment horizontal="right" vertical="center"/>
    </xf>
    <xf numFmtId="3" fontId="47" fillId="3" borderId="0" xfId="0" applyNumberFormat="1" applyFont="1" applyFill="1" applyAlignment="1">
      <alignment vertical="center" wrapText="1"/>
    </xf>
    <xf numFmtId="0" fontId="51" fillId="4" borderId="0" xfId="0" applyFont="1" applyFill="1" applyAlignment="1">
      <alignment horizontal="left"/>
    </xf>
    <xf numFmtId="49" fontId="54" fillId="4" borderId="0" xfId="0" applyNumberFormat="1" applyFont="1" applyFill="1" applyAlignment="1">
      <alignment horizontal="center" vertical="center" wrapText="1"/>
    </xf>
    <xf numFmtId="49" fontId="54" fillId="4" borderId="0" xfId="0" applyNumberFormat="1" applyFont="1" applyFill="1" applyAlignment="1">
      <alignment horizontal="center" vertical="center"/>
    </xf>
    <xf numFmtId="0" fontId="55" fillId="4" borderId="0" xfId="0" applyFont="1" applyFill="1" applyAlignment="1">
      <alignment horizontal="center" vertical="center"/>
    </xf>
    <xf numFmtId="49" fontId="56" fillId="4" borderId="0" xfId="0" applyNumberFormat="1" applyFont="1" applyFill="1" applyAlignment="1">
      <alignment horizontal="right" vertical="center"/>
    </xf>
    <xf numFmtId="0" fontId="56" fillId="4" borderId="0" xfId="0" applyFont="1" applyFill="1" applyAlignment="1">
      <alignment horizontal="center" vertical="center"/>
    </xf>
    <xf numFmtId="49" fontId="57" fillId="4" borderId="0" xfId="0" applyNumberFormat="1" applyFont="1" applyFill="1" applyAlignment="1">
      <alignment horizontal="center"/>
    </xf>
    <xf numFmtId="49" fontId="58" fillId="4" borderId="0" xfId="0" applyNumberFormat="1" applyFont="1" applyFill="1" applyAlignment="1">
      <alignment horizontal="center" vertical="center" wrapText="1"/>
    </xf>
    <xf numFmtId="0" fontId="53" fillId="4" borderId="0" xfId="0" applyFont="1" applyFill="1" applyAlignment="1">
      <alignment horizontal="right" vertical="center"/>
    </xf>
    <xf numFmtId="49" fontId="58" fillId="4" borderId="0" xfId="0" applyNumberFormat="1" applyFont="1" applyFill="1" applyAlignment="1">
      <alignment horizontal="right" vertical="center" wrapText="1"/>
    </xf>
    <xf numFmtId="3" fontId="59" fillId="4" borderId="0" xfId="0" applyNumberFormat="1" applyFont="1" applyFill="1" applyAlignment="1">
      <alignment horizontal="center" vertical="center"/>
    </xf>
    <xf numFmtId="0" fontId="59" fillId="4" borderId="0" xfId="0" applyFont="1" applyFill="1" applyAlignment="1">
      <alignment horizontal="center" vertical="center"/>
    </xf>
    <xf numFmtId="49" fontId="53" fillId="4" borderId="0" xfId="0" applyNumberFormat="1" applyFont="1" applyFill="1" applyAlignment="1">
      <alignment horizontal="center" vertical="center"/>
    </xf>
    <xf numFmtId="49" fontId="57" fillId="4" borderId="0" xfId="0" applyNumberFormat="1" applyFont="1" applyFill="1" applyAlignment="1">
      <alignment horizontal="right" vertical="center"/>
    </xf>
    <xf numFmtId="0" fontId="57" fillId="4" borderId="0" xfId="0" applyFont="1" applyFill="1" applyAlignment="1">
      <alignment horizontal="center" vertical="center"/>
    </xf>
    <xf numFmtId="0" fontId="53" fillId="4" borderId="0" xfId="0" applyFont="1" applyFill="1" applyAlignment="1">
      <alignment horizontal="left" vertical="center"/>
    </xf>
    <xf numFmtId="165" fontId="28" fillId="3" borderId="0" xfId="7" applyNumberFormat="1" applyFont="1" applyFill="1" applyBorder="1"/>
    <xf numFmtId="0" fontId="61" fillId="3" borderId="0" xfId="0" applyFont="1" applyFill="1" applyAlignment="1">
      <alignment vertical="center"/>
    </xf>
    <xf numFmtId="0" fontId="62" fillId="3" borderId="0" xfId="0" applyFont="1" applyFill="1"/>
    <xf numFmtId="9" fontId="38" fillId="3" borderId="0" xfId="7" applyFont="1" applyFill="1" applyAlignment="1">
      <alignment vertical="center" wrapText="1"/>
    </xf>
    <xf numFmtId="167" fontId="38" fillId="3" borderId="0" xfId="0" applyNumberFormat="1" applyFont="1" applyFill="1" applyAlignment="1">
      <alignment vertical="center" wrapText="1"/>
    </xf>
    <xf numFmtId="3" fontId="37" fillId="3" borderId="0" xfId="0" applyNumberFormat="1" applyFont="1" applyFill="1" applyAlignment="1">
      <alignment horizontal="left" vertical="center" wrapText="1"/>
    </xf>
    <xf numFmtId="10" fontId="28" fillId="3" borderId="0" xfId="7" applyNumberFormat="1" applyFont="1" applyFill="1" applyBorder="1"/>
    <xf numFmtId="165" fontId="28" fillId="3" borderId="0" xfId="7" applyNumberFormat="1" applyFont="1" applyFill="1"/>
    <xf numFmtId="0" fontId="46" fillId="0" borderId="27" xfId="0" applyFont="1" applyBorder="1" applyAlignment="1">
      <alignment vertical="center"/>
    </xf>
    <xf numFmtId="3" fontId="63" fillId="3" borderId="0" xfId="0" applyNumberFormat="1" applyFont="1" applyFill="1" applyAlignment="1">
      <alignment vertical="center"/>
    </xf>
    <xf numFmtId="0" fontId="63" fillId="3" borderId="0" xfId="0" applyFont="1" applyFill="1"/>
    <xf numFmtId="0" fontId="10" fillId="0" borderId="9" xfId="0" applyFont="1" applyBorder="1" applyAlignment="1">
      <alignment horizontal="left" vertical="center" wrapText="1" indent="3"/>
    </xf>
    <xf numFmtId="0" fontId="10" fillId="0" borderId="9" xfId="0" applyFont="1" applyBorder="1" applyAlignment="1">
      <alignment horizontal="left" vertical="center" wrapText="1"/>
    </xf>
    <xf numFmtId="0" fontId="24" fillId="3" borderId="0" xfId="0" applyFont="1" applyFill="1" applyAlignment="1">
      <alignment horizontal="left" vertical="center"/>
    </xf>
    <xf numFmtId="0" fontId="30" fillId="0" borderId="0" xfId="1" applyFont="1" applyBorder="1" applyAlignment="1">
      <alignment horizontal="left"/>
    </xf>
    <xf numFmtId="0" fontId="32" fillId="0" borderId="0" xfId="3" applyFont="1" applyFill="1" applyBorder="1" applyAlignment="1" applyProtection="1">
      <alignment horizontal="left" vertical="top" wrapText="1"/>
    </xf>
    <xf numFmtId="0" fontId="29" fillId="0" borderId="0" xfId="1" applyAlignment="1" applyProtection="1">
      <alignment horizontal="left" vertical="top" wrapText="1"/>
    </xf>
    <xf numFmtId="0" fontId="28" fillId="2" borderId="0" xfId="5" applyFill="1" applyAlignment="1">
      <alignment horizontal="center"/>
    </xf>
    <xf numFmtId="0" fontId="64" fillId="0" borderId="0" xfId="0" applyFont="1" applyAlignment="1">
      <alignment wrapText="1"/>
    </xf>
    <xf numFmtId="0" fontId="39" fillId="0" borderId="0" xfId="5" applyFont="1" applyAlignment="1">
      <alignment horizontal="left" wrapText="1"/>
    </xf>
    <xf numFmtId="0" fontId="64" fillId="0" borderId="0" xfId="5" applyFont="1" applyAlignment="1">
      <alignment horizontal="left" wrapText="1"/>
    </xf>
    <xf numFmtId="0" fontId="46" fillId="0" borderId="0" xfId="5" applyFont="1" applyAlignment="1">
      <alignment horizontal="left" wrapText="1"/>
    </xf>
    <xf numFmtId="0" fontId="64" fillId="0" borderId="0" xfId="5" applyFont="1" applyAlignment="1">
      <alignment vertical="center" wrapText="1"/>
    </xf>
    <xf numFmtId="0" fontId="46" fillId="0" borderId="0" xfId="5" applyFont="1" applyAlignment="1">
      <alignment vertical="center" wrapText="1"/>
    </xf>
    <xf numFmtId="0" fontId="65" fillId="0" borderId="0" xfId="5" applyFont="1" applyAlignment="1">
      <alignment vertical="center" wrapText="1"/>
    </xf>
    <xf numFmtId="0" fontId="46" fillId="0" borderId="0" xfId="5" applyFont="1" applyAlignment="1">
      <alignment wrapText="1"/>
    </xf>
    <xf numFmtId="0" fontId="32" fillId="0" borderId="0" xfId="5" applyFont="1" applyAlignment="1">
      <alignment vertical="top"/>
    </xf>
    <xf numFmtId="0" fontId="46" fillId="0" borderId="0" xfId="5" applyFont="1" applyAlignment="1">
      <alignment horizontal="center"/>
    </xf>
    <xf numFmtId="0" fontId="64" fillId="0" borderId="0" xfId="5" applyFont="1" applyAlignment="1">
      <alignment wrapText="1"/>
    </xf>
    <xf numFmtId="0" fontId="10" fillId="0" borderId="0" xfId="5" applyFont="1" applyAlignment="1">
      <alignment wrapText="1"/>
    </xf>
    <xf numFmtId="0" fontId="32" fillId="0" borderId="0" xfId="5" applyFont="1" applyAlignment="1">
      <alignment vertical="top" wrapText="1"/>
    </xf>
    <xf numFmtId="0" fontId="66" fillId="0" borderId="0" xfId="5" applyFont="1"/>
    <xf numFmtId="0" fontId="10" fillId="0" borderId="0" xfId="5" applyFont="1"/>
    <xf numFmtId="0" fontId="32" fillId="0" borderId="0" xfId="5" applyFont="1" applyAlignment="1">
      <alignment wrapText="1"/>
    </xf>
    <xf numFmtId="0" fontId="32" fillId="0" borderId="0" xfId="5" applyFont="1" applyAlignment="1">
      <alignment horizontal="left" vertical="top"/>
    </xf>
    <xf numFmtId="0" fontId="32" fillId="0" borderId="0" xfId="5" applyFont="1" applyAlignment="1">
      <alignment horizontal="left" vertical="top" wrapText="1"/>
    </xf>
    <xf numFmtId="0" fontId="32" fillId="0" borderId="0" xfId="6" applyFont="1" applyAlignment="1">
      <alignment horizontal="left" vertical="top"/>
    </xf>
    <xf numFmtId="0" fontId="32" fillId="0" borderId="0" xfId="6" applyFont="1" applyAlignment="1">
      <alignment horizontal="left" vertical="top" wrapText="1"/>
    </xf>
    <xf numFmtId="0" fontId="32" fillId="0" borderId="0" xfId="6" applyFont="1" applyAlignment="1">
      <alignment vertical="top"/>
    </xf>
    <xf numFmtId="0" fontId="32" fillId="0" borderId="0" xfId="3" applyFont="1" applyFill="1" applyBorder="1" applyAlignment="1" applyProtection="1">
      <alignment horizontal="left" vertical="top"/>
    </xf>
    <xf numFmtId="0" fontId="32" fillId="0" borderId="0" xfId="6" applyFont="1"/>
    <xf numFmtId="0" fontId="32" fillId="3" borderId="0" xfId="3" applyFont="1" applyFill="1" applyBorder="1" applyAlignment="1" applyProtection="1">
      <alignment horizontal="left"/>
    </xf>
    <xf numFmtId="0" fontId="44" fillId="3" borderId="0" xfId="0" applyFont="1" applyFill="1" applyAlignment="1">
      <alignment horizontal="left" vertical="center"/>
    </xf>
    <xf numFmtId="0" fontId="37" fillId="3" borderId="0" xfId="0" applyFont="1" applyFill="1" applyAlignment="1">
      <alignment horizontal="left" vertical="center"/>
    </xf>
    <xf numFmtId="3" fontId="10" fillId="0" borderId="26" xfId="0" applyNumberFormat="1" applyFont="1" applyBorder="1" applyAlignment="1">
      <alignment horizontal="right" vertical="center" wrapText="1"/>
    </xf>
    <xf numFmtId="165" fontId="15" fillId="0" borderId="26" xfId="0" applyNumberFormat="1" applyFont="1" applyBorder="1" applyAlignment="1">
      <alignment horizontal="right" vertical="center" wrapText="1"/>
    </xf>
    <xf numFmtId="0" fontId="10" fillId="0" borderId="9" xfId="0" applyFont="1" applyBorder="1" applyAlignment="1">
      <alignment horizontal="right" vertical="center" wrapText="1"/>
    </xf>
    <xf numFmtId="0" fontId="15" fillId="0" borderId="9" xfId="0" applyFont="1" applyBorder="1" applyAlignment="1">
      <alignment horizontal="right" vertical="center" wrapText="1"/>
    </xf>
    <xf numFmtId="0" fontId="10" fillId="0" borderId="16" xfId="0" applyFont="1" applyBorder="1" applyAlignment="1">
      <alignment horizontal="right" vertical="center" wrapText="1"/>
    </xf>
    <xf numFmtId="3" fontId="10" fillId="0" borderId="9" xfId="0" applyNumberFormat="1" applyFont="1" applyBorder="1" applyAlignment="1">
      <alignment horizontal="right"/>
    </xf>
    <xf numFmtId="3" fontId="15" fillId="0" borderId="10" xfId="0" applyNumberFormat="1" applyFont="1" applyBorder="1" applyAlignment="1">
      <alignment horizontal="right"/>
    </xf>
    <xf numFmtId="3" fontId="15" fillId="0" borderId="9" xfId="0" applyNumberFormat="1" applyFont="1" applyBorder="1" applyAlignment="1">
      <alignment horizontal="right"/>
    </xf>
    <xf numFmtId="165" fontId="15" fillId="0" borderId="9" xfId="0" applyNumberFormat="1" applyFont="1" applyBorder="1" applyAlignment="1">
      <alignment horizontal="right"/>
    </xf>
    <xf numFmtId="165" fontId="15" fillId="0" borderId="20" xfId="0" applyNumberFormat="1" applyFont="1" applyBorder="1" applyAlignment="1">
      <alignment horizontal="right" vertical="center" wrapText="1"/>
    </xf>
    <xf numFmtId="3" fontId="10" fillId="0" borderId="28" xfId="0" applyNumberFormat="1" applyFont="1" applyBorder="1" applyAlignment="1">
      <alignment horizontal="right" vertical="center" wrapText="1"/>
    </xf>
    <xf numFmtId="3" fontId="10" fillId="0" borderId="29" xfId="0" applyNumberFormat="1" applyFont="1" applyBorder="1" applyAlignment="1">
      <alignment horizontal="right" vertical="center" wrapText="1"/>
    </xf>
    <xf numFmtId="3" fontId="15" fillId="0" borderId="29" xfId="0" applyNumberFormat="1" applyFont="1" applyBorder="1" applyAlignment="1">
      <alignment horizontal="right" vertical="center" wrapText="1"/>
    </xf>
    <xf numFmtId="3" fontId="10" fillId="0" borderId="9" xfId="0" applyNumberFormat="1" applyFont="1" applyBorder="1" applyAlignment="1">
      <alignment horizontal="right" vertical="center"/>
    </xf>
    <xf numFmtId="3" fontId="10" fillId="0" borderId="26" xfId="0" applyNumberFormat="1" applyFont="1" applyBorder="1" applyAlignment="1">
      <alignment horizontal="right" vertical="center"/>
    </xf>
    <xf numFmtId="3" fontId="15" fillId="0" borderId="26" xfId="0" applyNumberFormat="1" applyFont="1" applyBorder="1" applyAlignment="1">
      <alignment horizontal="right" vertical="center"/>
    </xf>
    <xf numFmtId="165" fontId="15" fillId="0" borderId="11" xfId="0" applyNumberFormat="1" applyFont="1" applyBorder="1" applyAlignment="1">
      <alignment horizontal="right" vertical="center"/>
    </xf>
    <xf numFmtId="165" fontId="15" fillId="0" borderId="30" xfId="0" applyNumberFormat="1" applyFont="1" applyBorder="1" applyAlignment="1">
      <alignment horizontal="right" vertical="center"/>
    </xf>
    <xf numFmtId="165" fontId="15" fillId="3" borderId="11" xfId="0" applyNumberFormat="1" applyFont="1" applyFill="1" applyBorder="1" applyAlignment="1">
      <alignment horizontal="right"/>
    </xf>
    <xf numFmtId="165" fontId="67" fillId="0" borderId="11" xfId="0" applyNumberFormat="1" applyFont="1" applyBorder="1" applyAlignment="1">
      <alignment horizontal="right" vertical="center"/>
    </xf>
    <xf numFmtId="3" fontId="10" fillId="0" borderId="29" xfId="0" applyNumberFormat="1" applyFont="1" applyBorder="1" applyAlignment="1">
      <alignment horizontal="right"/>
    </xf>
    <xf numFmtId="3" fontId="15" fillId="0" borderId="29" xfId="0" applyNumberFormat="1" applyFont="1" applyBorder="1" applyAlignment="1">
      <alignment horizontal="right"/>
    </xf>
    <xf numFmtId="165" fontId="15" fillId="0" borderId="11" xfId="0" applyNumberFormat="1" applyFont="1" applyBorder="1" applyAlignment="1">
      <alignment horizontal="right"/>
    </xf>
    <xf numFmtId="0" fontId="10" fillId="0" borderId="26" xfId="0" applyFont="1" applyBorder="1" applyAlignment="1">
      <alignment horizontal="right" vertical="center"/>
    </xf>
    <xf numFmtId="0" fontId="15" fillId="0" borderId="26" xfId="0" applyFont="1" applyBorder="1" applyAlignment="1">
      <alignment horizontal="right" vertical="center"/>
    </xf>
    <xf numFmtId="165" fontId="15" fillId="0" borderId="31" xfId="0" applyNumberFormat="1" applyFont="1" applyBorder="1" applyAlignment="1">
      <alignment horizontal="right" vertical="center"/>
    </xf>
    <xf numFmtId="0" fontId="68" fillId="5" borderId="0" xfId="0" applyFont="1" applyFill="1" applyAlignment="1">
      <alignment vertical="center"/>
    </xf>
    <xf numFmtId="0" fontId="69" fillId="5" borderId="0" xfId="0" applyFont="1" applyFill="1" applyAlignment="1">
      <alignment vertical="center"/>
    </xf>
    <xf numFmtId="0" fontId="49" fillId="0" borderId="0" xfId="0" applyFont="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center" vertical="center"/>
    </xf>
    <xf numFmtId="0" fontId="49" fillId="0" borderId="32" xfId="0" applyFont="1" applyBorder="1" applyAlignment="1">
      <alignment horizontal="center" vertical="center"/>
    </xf>
    <xf numFmtId="3" fontId="10" fillId="0" borderId="21" xfId="0" applyNumberFormat="1" applyFont="1" applyBorder="1" applyAlignment="1">
      <alignment horizontal="center" vertical="center"/>
    </xf>
    <xf numFmtId="0" fontId="10" fillId="0" borderId="33" xfId="0" applyFont="1" applyBorder="1" applyAlignment="1">
      <alignment horizontal="center" vertical="center"/>
    </xf>
    <xf numFmtId="0" fontId="49" fillId="0" borderId="34" xfId="0" applyFont="1" applyBorder="1" applyAlignment="1">
      <alignment horizontal="center" vertical="center"/>
    </xf>
    <xf numFmtId="3" fontId="10" fillId="5" borderId="24" xfId="0" applyNumberFormat="1" applyFont="1" applyFill="1" applyBorder="1" applyAlignment="1">
      <alignment horizontal="center" vertical="center" wrapText="1"/>
    </xf>
    <xf numFmtId="0" fontId="10" fillId="5" borderId="24" xfId="0" applyFont="1" applyFill="1" applyBorder="1" applyAlignment="1">
      <alignment horizontal="center" vertical="center" wrapText="1"/>
    </xf>
    <xf numFmtId="0" fontId="49" fillId="0" borderId="34" xfId="0" applyFont="1" applyBorder="1" applyAlignment="1">
      <alignment horizontal="center" vertical="center" wrapText="1"/>
    </xf>
    <xf numFmtId="3" fontId="10" fillId="5" borderId="24" xfId="0" applyNumberFormat="1" applyFont="1" applyFill="1" applyBorder="1" applyAlignment="1">
      <alignment horizontal="center"/>
    </xf>
    <xf numFmtId="0" fontId="10" fillId="5" borderId="24" xfId="0" applyFont="1" applyFill="1" applyBorder="1" applyAlignment="1">
      <alignment horizontal="center"/>
    </xf>
    <xf numFmtId="0" fontId="55" fillId="5" borderId="0" xfId="0" applyFont="1" applyFill="1" applyAlignment="1">
      <alignment vertical="center" wrapText="1"/>
    </xf>
    <xf numFmtId="0" fontId="70" fillId="5" borderId="0" xfId="0" applyFont="1" applyFill="1" applyAlignment="1">
      <alignment vertical="center"/>
    </xf>
    <xf numFmtId="0" fontId="71" fillId="5" borderId="0" xfId="0" applyFont="1" applyFill="1" applyAlignment="1">
      <alignment vertical="center" wrapText="1"/>
    </xf>
    <xf numFmtId="0" fontId="25" fillId="5" borderId="0" xfId="0" applyFont="1" applyFill="1"/>
    <xf numFmtId="0" fontId="72" fillId="5" borderId="0" xfId="0" applyFont="1" applyFill="1"/>
    <xf numFmtId="0" fontId="55" fillId="5" borderId="0" xfId="0" applyFont="1" applyFill="1"/>
    <xf numFmtId="0" fontId="73" fillId="0" borderId="0" xfId="0" applyFont="1"/>
    <xf numFmtId="0" fontId="31" fillId="3" borderId="0" xfId="0" applyFont="1" applyFill="1"/>
    <xf numFmtId="0" fontId="15" fillId="0" borderId="10" xfId="0" applyFont="1" applyBorder="1" applyAlignment="1">
      <alignment horizontal="right" vertical="center" wrapText="1"/>
    </xf>
    <xf numFmtId="165" fontId="15" fillId="0" borderId="9" xfId="0" applyNumberFormat="1" applyFont="1" applyBorder="1" applyAlignment="1">
      <alignment horizontal="right" vertical="center" wrapText="1"/>
    </xf>
    <xf numFmtId="3" fontId="10" fillId="0" borderId="29" xfId="0" applyNumberFormat="1" applyFont="1" applyBorder="1" applyAlignment="1">
      <alignment horizontal="right" wrapText="1"/>
    </xf>
    <xf numFmtId="165" fontId="15" fillId="0" borderId="29" xfId="0" applyNumberFormat="1" applyFont="1" applyBorder="1" applyAlignment="1">
      <alignment horizontal="right" vertical="center" wrapText="1"/>
    </xf>
    <xf numFmtId="165" fontId="15" fillId="0" borderId="35" xfId="0" applyNumberFormat="1" applyFont="1" applyBorder="1" applyAlignment="1">
      <alignment horizontal="right" vertical="center" wrapText="1"/>
    </xf>
    <xf numFmtId="0" fontId="10" fillId="0" borderId="36" xfId="0" applyFont="1" applyBorder="1" applyAlignment="1">
      <alignment horizontal="center" vertical="center"/>
    </xf>
    <xf numFmtId="0" fontId="10" fillId="0" borderId="21" xfId="0" applyFont="1" applyBorder="1" applyAlignment="1">
      <alignment horizontal="center" vertical="center"/>
    </xf>
    <xf numFmtId="0" fontId="10" fillId="0" borderId="15" xfId="0" applyFont="1" applyBorder="1" applyAlignment="1">
      <alignment horizontal="center" vertical="center"/>
    </xf>
    <xf numFmtId="165" fontId="15" fillId="0" borderId="25" xfId="0" applyNumberFormat="1" applyFont="1" applyBorder="1" applyAlignment="1">
      <alignment horizontal="right" vertical="center"/>
    </xf>
    <xf numFmtId="1" fontId="10" fillId="0" borderId="26" xfId="0" applyNumberFormat="1" applyFont="1" applyBorder="1" applyAlignment="1">
      <alignment horizontal="right" vertical="center" wrapText="1"/>
    </xf>
    <xf numFmtId="0" fontId="74" fillId="0" borderId="10" xfId="0" applyFont="1" applyBorder="1"/>
    <xf numFmtId="1" fontId="10" fillId="0" borderId="10" xfId="0" applyNumberFormat="1" applyFont="1" applyBorder="1" applyAlignment="1">
      <alignment horizontal="right" vertical="center" wrapText="1"/>
    </xf>
    <xf numFmtId="3" fontId="24" fillId="3" borderId="0" xfId="0" applyNumberFormat="1" applyFont="1" applyFill="1" applyAlignment="1">
      <alignment vertical="center"/>
    </xf>
    <xf numFmtId="0" fontId="74" fillId="0" borderId="26" xfId="0" applyFont="1" applyBorder="1" applyAlignment="1">
      <alignment horizontal="right"/>
    </xf>
    <xf numFmtId="165" fontId="15" fillId="0" borderId="37" xfId="0" applyNumberFormat="1" applyFont="1" applyBorder="1" applyAlignment="1">
      <alignment horizontal="right" vertical="center"/>
    </xf>
    <xf numFmtId="0" fontId="10" fillId="0" borderId="26" xfId="0" applyFont="1" applyBorder="1" applyAlignment="1">
      <alignment horizontal="right"/>
    </xf>
    <xf numFmtId="165" fontId="24" fillId="3" borderId="0" xfId="0" applyNumberFormat="1" applyFont="1" applyFill="1" applyAlignment="1">
      <alignment vertical="center"/>
    </xf>
    <xf numFmtId="165" fontId="15" fillId="0" borderId="38" xfId="0" applyNumberFormat="1" applyFont="1" applyBorder="1" applyAlignment="1">
      <alignment horizontal="right" vertical="center"/>
    </xf>
    <xf numFmtId="0" fontId="33" fillId="5" borderId="0" xfId="0" applyFont="1" applyFill="1" applyAlignment="1">
      <alignment vertical="center"/>
    </xf>
    <xf numFmtId="0" fontId="41" fillId="5" borderId="0" xfId="0" applyFont="1" applyFill="1" applyAlignment="1">
      <alignment vertical="center"/>
    </xf>
    <xf numFmtId="165" fontId="28" fillId="3" borderId="0" xfId="7" applyNumberFormat="1" applyFont="1" applyFill="1" applyAlignment="1">
      <alignment horizontal="left"/>
    </xf>
    <xf numFmtId="165" fontId="32" fillId="3" borderId="0" xfId="7" applyNumberFormat="1" applyFont="1" applyFill="1" applyAlignment="1">
      <alignment vertical="center"/>
    </xf>
    <xf numFmtId="0" fontId="75" fillId="0" borderId="0" xfId="5" applyFont="1" applyAlignment="1">
      <alignment horizontal="left" vertical="top"/>
    </xf>
    <xf numFmtId="0" fontId="76" fillId="0" borderId="0" xfId="0" applyFont="1"/>
    <xf numFmtId="0" fontId="77" fillId="0" borderId="0" xfId="1" quotePrefix="1" applyFont="1"/>
    <xf numFmtId="0" fontId="78" fillId="0" borderId="0" xfId="1" quotePrefix="1" applyFont="1"/>
    <xf numFmtId="0" fontId="77" fillId="0" borderId="0" xfId="1" applyFont="1"/>
    <xf numFmtId="0" fontId="78" fillId="0" borderId="0" xfId="1" applyFont="1"/>
    <xf numFmtId="0" fontId="79" fillId="0" borderId="0" xfId="0" applyFont="1"/>
    <xf numFmtId="0" fontId="30" fillId="3" borderId="0" xfId="1" applyFont="1" applyFill="1" applyAlignment="1">
      <alignment vertical="center"/>
    </xf>
    <xf numFmtId="0" fontId="80" fillId="0" borderId="0" xfId="0" applyFont="1" applyAlignment="1">
      <alignment horizontal="justify" vertical="center"/>
    </xf>
    <xf numFmtId="3" fontId="81" fillId="5" borderId="20" xfId="0" applyNumberFormat="1" applyFont="1" applyFill="1" applyBorder="1" applyAlignment="1">
      <alignment horizontal="center"/>
    </xf>
    <xf numFmtId="0" fontId="81" fillId="5" borderId="20" xfId="0" applyFont="1" applyFill="1" applyBorder="1" applyAlignment="1">
      <alignment horizontal="center"/>
    </xf>
    <xf numFmtId="3" fontId="81" fillId="5" borderId="39" xfId="0" applyNumberFormat="1" applyFont="1" applyFill="1" applyBorder="1" applyAlignment="1">
      <alignment horizontal="center"/>
    </xf>
    <xf numFmtId="0" fontId="81" fillId="0" borderId="39" xfId="0" applyFont="1" applyBorder="1" applyAlignment="1">
      <alignment horizontal="center" vertical="center" wrapText="1"/>
    </xf>
    <xf numFmtId="0" fontId="81" fillId="0" borderId="40" xfId="0" applyFont="1" applyBorder="1" applyAlignment="1">
      <alignment horizontal="center" vertical="center" wrapText="1"/>
    </xf>
    <xf numFmtId="3" fontId="15" fillId="0" borderId="32" xfId="0" applyNumberFormat="1" applyFont="1" applyBorder="1" applyAlignment="1">
      <alignment horizontal="center" vertical="center"/>
    </xf>
    <xf numFmtId="3" fontId="15" fillId="5" borderId="34" xfId="0" applyNumberFormat="1" applyFont="1" applyFill="1" applyBorder="1" applyAlignment="1">
      <alignment horizontal="center" vertical="center" wrapText="1"/>
    </xf>
    <xf numFmtId="3" fontId="15" fillId="5" borderId="34" xfId="0" applyNumberFormat="1" applyFont="1" applyFill="1" applyBorder="1" applyAlignment="1">
      <alignment horizontal="center"/>
    </xf>
    <xf numFmtId="0" fontId="15" fillId="5" borderId="34" xfId="0" applyFont="1" applyFill="1" applyBorder="1" applyAlignment="1">
      <alignment horizontal="center"/>
    </xf>
    <xf numFmtId="0" fontId="82" fillId="0" borderId="0" xfId="1" applyFont="1" applyFill="1"/>
    <xf numFmtId="0" fontId="82" fillId="3" borderId="0" xfId="1" applyFont="1" applyFill="1"/>
    <xf numFmtId="0" fontId="82" fillId="3" borderId="0" xfId="1" applyFont="1" applyFill="1" applyAlignment="1">
      <alignment vertical="center"/>
    </xf>
    <xf numFmtId="0" fontId="31" fillId="0" borderId="0" xfId="5" applyFont="1"/>
    <xf numFmtId="0" fontId="32" fillId="0" borderId="0" xfId="0" applyFont="1" applyAlignment="1">
      <alignment horizontal="left" vertical="top"/>
    </xf>
    <xf numFmtId="0" fontId="29" fillId="0" borderId="0" xfId="1" applyFill="1" applyAlignment="1" applyProtection="1">
      <alignment horizontal="left" vertical="top"/>
    </xf>
    <xf numFmtId="2" fontId="32" fillId="3" borderId="0" xfId="7" applyNumberFormat="1" applyFont="1" applyFill="1" applyAlignment="1">
      <alignment vertical="center"/>
    </xf>
    <xf numFmtId="2" fontId="63" fillId="3" borderId="0" xfId="0" applyNumberFormat="1" applyFont="1" applyFill="1"/>
    <xf numFmtId="2" fontId="32" fillId="3" borderId="0" xfId="0" applyNumberFormat="1" applyFont="1" applyFill="1" applyAlignment="1">
      <alignment vertical="center"/>
    </xf>
    <xf numFmtId="2" fontId="43" fillId="3" borderId="0" xfId="7" applyNumberFormat="1" applyFont="1" applyFill="1" applyAlignment="1">
      <alignment vertical="center"/>
    </xf>
    <xf numFmtId="3" fontId="63" fillId="3" borderId="0" xfId="0" applyNumberFormat="1" applyFont="1" applyFill="1"/>
    <xf numFmtId="3" fontId="31" fillId="3" borderId="0" xfId="0" applyNumberFormat="1" applyFont="1" applyFill="1"/>
    <xf numFmtId="0" fontId="10" fillId="0" borderId="23" xfId="0" applyFont="1" applyBorder="1" applyAlignment="1">
      <alignment vertical="center"/>
    </xf>
    <xf numFmtId="0" fontId="10" fillId="0" borderId="2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7" xfId="0" applyFont="1" applyBorder="1"/>
    <xf numFmtId="0" fontId="10" fillId="0" borderId="7" xfId="0" applyFont="1" applyBorder="1" applyAlignment="1">
      <alignment vertical="center"/>
    </xf>
    <xf numFmtId="1" fontId="10" fillId="0" borderId="26" xfId="0" applyNumberFormat="1" applyFont="1" applyBorder="1" applyAlignment="1">
      <alignment horizontal="right" vertical="center"/>
    </xf>
    <xf numFmtId="1" fontId="10" fillId="0" borderId="10" xfId="0" applyNumberFormat="1" applyFont="1" applyBorder="1" applyAlignment="1">
      <alignment horizontal="right" vertical="center"/>
    </xf>
    <xf numFmtId="0" fontId="10" fillId="0" borderId="41" xfId="0" applyFont="1" applyBorder="1" applyAlignment="1">
      <alignment vertical="center"/>
    </xf>
    <xf numFmtId="0" fontId="10" fillId="0" borderId="42" xfId="0" applyFont="1" applyBorder="1" applyAlignment="1">
      <alignment vertical="center" wrapText="1"/>
    </xf>
    <xf numFmtId="1" fontId="10" fillId="0" borderId="42" xfId="0" applyNumberFormat="1" applyFont="1" applyBorder="1" applyAlignment="1">
      <alignment horizontal="right" vertical="center"/>
    </xf>
    <xf numFmtId="1" fontId="10" fillId="0" borderId="38" xfId="0" applyNumberFormat="1" applyFont="1" applyBorder="1" applyAlignment="1">
      <alignment horizontal="right" vertical="center" wrapText="1"/>
    </xf>
    <xf numFmtId="0" fontId="49" fillId="0" borderId="43" xfId="0" applyFont="1" applyBorder="1" applyAlignment="1">
      <alignment horizontal="center" vertical="center"/>
    </xf>
    <xf numFmtId="0" fontId="10" fillId="5" borderId="44" xfId="0" applyFont="1" applyFill="1" applyBorder="1" applyAlignment="1">
      <alignment horizontal="center" vertical="center" wrapText="1"/>
    </xf>
    <xf numFmtId="0" fontId="10" fillId="5" borderId="44" xfId="0" applyFont="1" applyFill="1" applyBorder="1" applyAlignment="1">
      <alignment horizontal="center"/>
    </xf>
    <xf numFmtId="0" fontId="81" fillId="5" borderId="27" xfId="0" applyFont="1" applyFill="1" applyBorder="1" applyAlignment="1">
      <alignment horizontal="center"/>
    </xf>
    <xf numFmtId="3" fontId="10" fillId="0" borderId="16" xfId="0" applyNumberFormat="1" applyFont="1" applyBorder="1" applyAlignment="1">
      <alignment horizontal="right" vertical="center" wrapText="1"/>
    </xf>
    <xf numFmtId="0" fontId="44" fillId="0" borderId="0" xfId="0" quotePrefix="1" applyFont="1"/>
    <xf numFmtId="15" fontId="46" fillId="3" borderId="0" xfId="5" applyNumberFormat="1" applyFont="1" applyFill="1" applyAlignment="1">
      <alignment horizontal="left" vertical="top"/>
    </xf>
    <xf numFmtId="0" fontId="29" fillId="0" borderId="0" xfId="1" applyFill="1" applyAlignment="1">
      <alignment vertical="center"/>
    </xf>
    <xf numFmtId="3" fontId="10" fillId="0" borderId="45" xfId="0" applyNumberFormat="1" applyFont="1" applyBorder="1" applyAlignment="1">
      <alignment horizontal="right" vertical="center"/>
    </xf>
    <xf numFmtId="3" fontId="10" fillId="0" borderId="29" xfId="0" applyNumberFormat="1" applyFont="1" applyBorder="1" applyAlignment="1">
      <alignment horizontal="right" vertical="center"/>
    </xf>
    <xf numFmtId="3" fontId="15" fillId="0" borderId="29" xfId="0" applyNumberFormat="1" applyFont="1" applyBorder="1" applyAlignment="1">
      <alignment horizontal="right" vertical="center"/>
    </xf>
    <xf numFmtId="165" fontId="67" fillId="0" borderId="46" xfId="0" applyNumberFormat="1" applyFont="1" applyBorder="1" applyAlignment="1">
      <alignment horizontal="right" vertical="center"/>
    </xf>
    <xf numFmtId="0" fontId="46" fillId="0" borderId="29" xfId="0" applyFont="1" applyBorder="1" applyAlignment="1">
      <alignment horizontal="left" vertical="center"/>
    </xf>
    <xf numFmtId="0" fontId="32" fillId="0" borderId="45" xfId="0" applyFont="1" applyBorder="1" applyAlignment="1">
      <alignment horizontal="left" vertical="center"/>
    </xf>
    <xf numFmtId="0" fontId="32" fillId="0" borderId="29" xfId="0" applyFont="1" applyBorder="1" applyAlignment="1">
      <alignment horizontal="left" vertical="center"/>
    </xf>
    <xf numFmtId="0" fontId="46" fillId="0" borderId="46" xfId="0" applyFont="1" applyBorder="1" applyAlignment="1">
      <alignment vertical="center" wrapText="1"/>
    </xf>
    <xf numFmtId="0" fontId="32" fillId="0" borderId="47" xfId="0" applyFont="1" applyBorder="1"/>
    <xf numFmtId="0" fontId="46" fillId="0" borderId="13" xfId="0" applyFont="1" applyBorder="1"/>
    <xf numFmtId="3" fontId="10" fillId="0" borderId="48" xfId="0" applyNumberFormat="1" applyFont="1" applyBorder="1" applyAlignment="1">
      <alignment horizontal="right" vertical="center"/>
    </xf>
    <xf numFmtId="3" fontId="15" fillId="0" borderId="48" xfId="0" applyNumberFormat="1" applyFont="1" applyBorder="1" applyAlignment="1">
      <alignment horizontal="right"/>
    </xf>
    <xf numFmtId="3" fontId="32" fillId="0" borderId="32" xfId="0" applyNumberFormat="1" applyFont="1" applyBorder="1" applyAlignment="1">
      <alignment horizontal="center" vertical="center"/>
    </xf>
    <xf numFmtId="3" fontId="10" fillId="0" borderId="50" xfId="0" applyNumberFormat="1" applyFont="1" applyBorder="1" applyAlignment="1">
      <alignment horizontal="right" vertical="center" wrapText="1"/>
    </xf>
    <xf numFmtId="3" fontId="10" fillId="0" borderId="50" xfId="0" applyNumberFormat="1" applyFont="1" applyBorder="1" applyAlignment="1">
      <alignment horizontal="right" vertical="center"/>
    </xf>
    <xf numFmtId="3" fontId="15" fillId="0" borderId="50" xfId="0" applyNumberFormat="1" applyFont="1" applyBorder="1" applyAlignment="1">
      <alignment horizontal="right" vertical="center"/>
    </xf>
    <xf numFmtId="165" fontId="15" fillId="0" borderId="34" xfId="0" applyNumberFormat="1" applyFont="1" applyBorder="1" applyAlignment="1">
      <alignment horizontal="right" vertical="center"/>
    </xf>
    <xf numFmtId="165" fontId="15" fillId="0" borderId="34" xfId="0" applyNumberFormat="1" applyFont="1" applyBorder="1" applyAlignment="1">
      <alignment horizontal="right" vertical="center" wrapText="1"/>
    </xf>
    <xf numFmtId="165" fontId="15" fillId="0" borderId="50" xfId="0" applyNumberFormat="1" applyFont="1" applyBorder="1" applyAlignment="1">
      <alignment horizontal="right" vertical="center" wrapText="1"/>
    </xf>
    <xf numFmtId="165" fontId="15" fillId="0" borderId="39" xfId="0" applyNumberFormat="1" applyFont="1" applyBorder="1" applyAlignment="1">
      <alignment horizontal="right" vertical="center"/>
    </xf>
    <xf numFmtId="0" fontId="32" fillId="0" borderId="40" xfId="0" applyFont="1" applyBorder="1" applyAlignment="1">
      <alignment horizontal="center" vertical="center" wrapText="1"/>
    </xf>
    <xf numFmtId="3" fontId="15" fillId="0" borderId="50" xfId="0" applyNumberFormat="1" applyFont="1" applyBorder="1" applyAlignment="1">
      <alignment horizontal="right"/>
    </xf>
    <xf numFmtId="165" fontId="15" fillId="3" borderId="30" xfId="0" applyNumberFormat="1" applyFont="1" applyFill="1" applyBorder="1" applyAlignment="1">
      <alignment horizontal="right"/>
    </xf>
    <xf numFmtId="0" fontId="10" fillId="0" borderId="23" xfId="0" applyFont="1" applyBorder="1" applyAlignment="1">
      <alignment horizontal="center" vertical="center"/>
    </xf>
    <xf numFmtId="3" fontId="10" fillId="5" borderId="51" xfId="0" applyNumberFormat="1" applyFont="1" applyFill="1" applyBorder="1" applyAlignment="1">
      <alignment horizontal="center" vertical="center" wrapText="1"/>
    </xf>
    <xf numFmtId="0" fontId="10" fillId="5" borderId="51" xfId="0" applyFont="1" applyFill="1" applyBorder="1" applyAlignment="1">
      <alignment horizontal="center"/>
    </xf>
    <xf numFmtId="3" fontId="81" fillId="5" borderId="25" xfId="0" applyNumberFormat="1" applyFont="1" applyFill="1" applyBorder="1" applyAlignment="1">
      <alignment horizontal="center"/>
    </xf>
    <xf numFmtId="3" fontId="10" fillId="0" borderId="52" xfId="0" applyNumberFormat="1" applyFont="1" applyBorder="1" applyAlignment="1">
      <alignment horizontal="right" vertical="center"/>
    </xf>
    <xf numFmtId="0" fontId="32" fillId="0" borderId="13" xfId="0" applyFont="1" applyBorder="1" applyAlignment="1">
      <alignment vertical="center"/>
    </xf>
    <xf numFmtId="0" fontId="46" fillId="0" borderId="46" xfId="0" applyFont="1" applyBorder="1" applyAlignment="1">
      <alignment horizontal="left" vertical="center"/>
    </xf>
    <xf numFmtId="3" fontId="15" fillId="0" borderId="46" xfId="0" applyNumberFormat="1" applyFont="1" applyBorder="1" applyAlignment="1">
      <alignment horizontal="right" vertical="center"/>
    </xf>
    <xf numFmtId="3" fontId="15" fillId="0" borderId="11" xfId="0" applyNumberFormat="1" applyFont="1" applyBorder="1" applyAlignment="1">
      <alignment horizontal="right" vertical="center"/>
    </xf>
    <xf numFmtId="3" fontId="15" fillId="0" borderId="37" xfId="0" applyNumberFormat="1" applyFont="1" applyBorder="1" applyAlignment="1">
      <alignment horizontal="right" vertical="center"/>
    </xf>
    <xf numFmtId="0" fontId="32" fillId="0" borderId="40" xfId="0" applyFont="1" applyBorder="1" applyAlignment="1">
      <alignment horizontal="center" vertical="center"/>
    </xf>
    <xf numFmtId="3" fontId="10" fillId="0" borderId="50" xfId="0" applyNumberFormat="1" applyFont="1" applyBorder="1" applyAlignment="1">
      <alignment horizontal="right"/>
    </xf>
    <xf numFmtId="165" fontId="15" fillId="0" borderId="30" xfId="0" applyNumberFormat="1" applyFont="1" applyBorder="1" applyAlignment="1">
      <alignment horizontal="right"/>
    </xf>
    <xf numFmtId="0" fontId="32" fillId="0" borderId="32" xfId="0" applyFont="1" applyBorder="1" applyAlignment="1">
      <alignment horizontal="center"/>
    </xf>
    <xf numFmtId="3" fontId="15" fillId="0" borderId="53" xfId="0" applyNumberFormat="1" applyFont="1" applyBorder="1" applyAlignment="1">
      <alignment horizontal="right"/>
    </xf>
    <xf numFmtId="165" fontId="15" fillId="0" borderId="50" xfId="0" applyNumberFormat="1" applyFont="1" applyBorder="1" applyAlignment="1">
      <alignment horizontal="right"/>
    </xf>
    <xf numFmtId="165" fontId="46" fillId="0" borderId="39" xfId="0" applyNumberFormat="1" applyFont="1" applyBorder="1" applyAlignment="1">
      <alignment horizontal="right" vertical="center" wrapText="1"/>
    </xf>
    <xf numFmtId="0" fontId="32" fillId="0" borderId="32" xfId="0" applyFont="1" applyBorder="1" applyAlignment="1">
      <alignment horizontal="center" vertical="center"/>
    </xf>
    <xf numFmtId="0" fontId="10" fillId="0" borderId="50" xfId="0" applyFont="1" applyBorder="1" applyAlignment="1">
      <alignment horizontal="right" vertical="center" wrapText="1"/>
    </xf>
    <xf numFmtId="0" fontId="15" fillId="0" borderId="50" xfId="0" applyFont="1" applyBorder="1" applyAlignment="1">
      <alignment horizontal="right" vertical="center" wrapText="1"/>
    </xf>
    <xf numFmtId="0" fontId="10" fillId="0" borderId="54" xfId="0" applyFont="1" applyBorder="1" applyAlignment="1">
      <alignment horizontal="right" vertical="center" wrapText="1"/>
    </xf>
    <xf numFmtId="0" fontId="15" fillId="0" borderId="53" xfId="0" applyFont="1" applyBorder="1" applyAlignment="1">
      <alignment horizontal="right" vertical="center" wrapText="1"/>
    </xf>
    <xf numFmtId="165" fontId="60" fillId="0" borderId="39" xfId="0" applyNumberFormat="1" applyFont="1" applyBorder="1" applyAlignment="1">
      <alignment horizontal="right" vertical="center" wrapText="1"/>
    </xf>
    <xf numFmtId="0" fontId="32" fillId="0" borderId="15" xfId="0" applyFont="1" applyBorder="1" applyAlignment="1">
      <alignment horizontal="center"/>
    </xf>
    <xf numFmtId="3" fontId="10" fillId="0" borderId="26" xfId="0" applyNumberFormat="1" applyFont="1" applyBorder="1" applyAlignment="1">
      <alignment horizontal="right" wrapText="1"/>
    </xf>
    <xf numFmtId="3" fontId="15" fillId="0" borderId="26" xfId="0" applyNumberFormat="1" applyFont="1" applyBorder="1" applyAlignment="1">
      <alignment horizontal="right" vertical="center" wrapText="1"/>
    </xf>
    <xf numFmtId="3" fontId="10" fillId="0" borderId="55" xfId="0" applyNumberFormat="1" applyFont="1" applyBorder="1" applyAlignment="1">
      <alignment horizontal="right" vertical="center" wrapText="1"/>
    </xf>
    <xf numFmtId="3" fontId="10" fillId="0" borderId="0" xfId="0" applyNumberFormat="1" applyFont="1" applyAlignment="1">
      <alignment horizontal="right" vertical="center"/>
    </xf>
    <xf numFmtId="3" fontId="10" fillId="0" borderId="0" xfId="0" applyNumberFormat="1" applyFont="1" applyAlignment="1">
      <alignment horizontal="right" vertical="center" wrapText="1"/>
    </xf>
    <xf numFmtId="3" fontId="15" fillId="0" borderId="0" xfId="0" applyNumberFormat="1" applyFont="1" applyAlignment="1">
      <alignment horizontal="right" vertical="center"/>
    </xf>
    <xf numFmtId="165" fontId="15" fillId="0" borderId="49" xfId="0" applyNumberFormat="1" applyFont="1" applyBorder="1" applyAlignment="1">
      <alignment horizontal="right" vertical="center"/>
    </xf>
    <xf numFmtId="0" fontId="10" fillId="0" borderId="0" xfId="0" applyFont="1" applyAlignment="1">
      <alignment vertical="center"/>
    </xf>
    <xf numFmtId="1" fontId="10" fillId="0" borderId="0" xfId="0" applyNumberFormat="1" applyFont="1" applyAlignment="1">
      <alignment horizontal="right" vertical="center"/>
    </xf>
    <xf numFmtId="0" fontId="10" fillId="0" borderId="13" xfId="0" applyFont="1" applyBorder="1" applyAlignment="1">
      <alignment vertical="center"/>
    </xf>
    <xf numFmtId="0" fontId="10" fillId="0" borderId="56" xfId="0" applyFont="1" applyBorder="1" applyAlignment="1">
      <alignment vertical="center" wrapText="1"/>
    </xf>
    <xf numFmtId="1" fontId="10" fillId="0" borderId="11" xfId="0" applyNumberFormat="1" applyFont="1" applyBorder="1" applyAlignment="1">
      <alignment horizontal="right" vertical="center"/>
    </xf>
    <xf numFmtId="1" fontId="10" fillId="0" borderId="56" xfId="0" applyNumberFormat="1" applyFont="1" applyBorder="1" applyAlignment="1">
      <alignment horizontal="right" vertical="center"/>
    </xf>
    <xf numFmtId="0" fontId="74" fillId="0" borderId="11" xfId="0" applyFont="1" applyBorder="1"/>
    <xf numFmtId="1" fontId="10" fillId="0" borderId="11" xfId="0" applyNumberFormat="1" applyFont="1" applyBorder="1" applyAlignment="1">
      <alignment horizontal="right" vertical="center" wrapText="1"/>
    </xf>
    <xf numFmtId="1" fontId="10" fillId="0" borderId="37" xfId="0" applyNumberFormat="1" applyFont="1" applyBorder="1" applyAlignment="1">
      <alignment horizontal="right" vertical="center" wrapText="1"/>
    </xf>
    <xf numFmtId="49" fontId="52" fillId="3" borderId="0" xfId="0" applyNumberFormat="1" applyFont="1" applyFill="1" applyAlignment="1">
      <alignment horizontal="center" vertical="center" wrapText="1"/>
    </xf>
    <xf numFmtId="0" fontId="64" fillId="0" borderId="0" xfId="5" applyFont="1" applyAlignment="1">
      <alignment wrapText="1"/>
    </xf>
    <xf numFmtId="0" fontId="32" fillId="0" borderId="0" xfId="5" applyFont="1" applyAlignment="1">
      <alignment wrapText="1"/>
    </xf>
    <xf numFmtId="0" fontId="28" fillId="2" borderId="0" xfId="5" applyFill="1" applyAlignment="1">
      <alignment horizontal="center"/>
    </xf>
    <xf numFmtId="0" fontId="32" fillId="0" borderId="0" xfId="6" applyFont="1" applyAlignment="1">
      <alignment horizontal="left" vertical="center" wrapText="1"/>
    </xf>
    <xf numFmtId="0" fontId="32" fillId="0" borderId="0" xfId="6" quotePrefix="1" applyFont="1" applyAlignment="1">
      <alignment horizontal="left" vertical="center" wrapText="1"/>
    </xf>
  </cellXfs>
  <cellStyles count="8">
    <cellStyle name="Hyperlink" xfId="1" builtinId="8"/>
    <cellStyle name="Hyperlink 2" xfId="2" xr:uid="{F0A8545C-D626-41F4-B1C3-8910407D9CCD}"/>
    <cellStyle name="Hyperlink 3" xfId="3" xr:uid="{B0FBC0AE-0307-4ECF-9DAF-2329EE1A21A9}"/>
    <cellStyle name="Normal" xfId="0" builtinId="0"/>
    <cellStyle name="Normal 2" xfId="4" xr:uid="{D55AB7DB-72C7-4CDD-B20F-E8E446699D3A}"/>
    <cellStyle name="Normal 2 2" xfId="5" xr:uid="{E1F77FDF-EDF2-40A8-95F1-AA48637B8AD5}"/>
    <cellStyle name="Normal_HB_Claim_2004 2" xfId="6" xr:uid="{0CA77405-234E-4C99-B8C2-439006554CAB}"/>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82550</xdr:colOff>
      <xdr:row>0</xdr:row>
      <xdr:rowOff>196850</xdr:rowOff>
    </xdr:from>
    <xdr:to>
      <xdr:col>5</xdr:col>
      <xdr:colOff>196850</xdr:colOff>
      <xdr:row>0</xdr:row>
      <xdr:rowOff>1466850</xdr:rowOff>
    </xdr:to>
    <xdr:pic>
      <xdr:nvPicPr>
        <xdr:cNvPr id="1121" name="Picture 1" descr="NISRA acronym log">
          <a:extLst>
            <a:ext uri="{FF2B5EF4-FFF2-40B4-BE49-F238E27FC236}">
              <a16:creationId xmlns:a16="http://schemas.microsoft.com/office/drawing/2014/main" id="{810CDBD1-AA8B-98DE-39D2-C9A3995484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9650" y="196850"/>
          <a:ext cx="2654300" cy="127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476250</xdr:colOff>
      <xdr:row>7</xdr:row>
      <xdr:rowOff>47625</xdr:rowOff>
    </xdr:from>
    <xdr:to>
      <xdr:col>10</xdr:col>
      <xdr:colOff>600075</xdr:colOff>
      <xdr:row>8</xdr:row>
      <xdr:rowOff>180975</xdr:rowOff>
    </xdr:to>
    <xdr:sp macro="" textlink="">
      <xdr:nvSpPr>
        <xdr:cNvPr id="3" name="Text Box 2">
          <a:extLst>
            <a:ext uri="{FF2B5EF4-FFF2-40B4-BE49-F238E27FC236}">
              <a16:creationId xmlns:a16="http://schemas.microsoft.com/office/drawing/2014/main" id="{D4D8F996-5BE7-7DAA-B7B1-32D703437AF0}"/>
            </a:ext>
          </a:extLst>
        </xdr:cNvPr>
        <xdr:cNvSpPr txBox="1">
          <a:spLocks noChangeArrowheads="1"/>
        </xdr:cNvSpPr>
      </xdr:nvSpPr>
      <xdr:spPr bwMode="auto">
        <a:xfrm>
          <a:off x="7505700" y="2657475"/>
          <a:ext cx="4391025" cy="330200"/>
        </a:xfrm>
        <a:prstGeom prst="rect">
          <a:avLst/>
        </a:prstGeom>
        <a:noFill/>
        <a:ln>
          <a:noFill/>
        </a:ln>
      </xdr:spPr>
      <xdr:txBody>
        <a:bodyPr vertOverflow="clip" wrap="square" lIns="91440" tIns="45720" rIns="91440" bIns="45720" anchor="t" upright="1"/>
        <a:lstStyle/>
        <a:p>
          <a:pPr algn="l" rtl="0">
            <a:defRPr sz="1000"/>
          </a:pPr>
          <a:r>
            <a:rPr lang="en-GB" sz="1400" b="0" i="0" u="none" strike="noStrike" baseline="0">
              <a:solidFill>
                <a:srgbClr val="FFFFFF"/>
              </a:solidFill>
              <a:latin typeface="Arial"/>
              <a:cs typeface="Arial"/>
            </a:rPr>
            <a:t>1 April 2017 to 31 March 2018</a:t>
          </a:r>
        </a:p>
      </xdr:txBody>
    </xdr:sp>
    <xdr:clientData/>
  </xdr:twoCellAnchor>
  <xdr:twoCellAnchor editAs="oneCell">
    <xdr:from>
      <xdr:col>6</xdr:col>
      <xdr:colOff>6350</xdr:colOff>
      <xdr:row>0</xdr:row>
      <xdr:rowOff>292100</xdr:rowOff>
    </xdr:from>
    <xdr:to>
      <xdr:col>12</xdr:col>
      <xdr:colOff>241300</xdr:colOff>
      <xdr:row>0</xdr:row>
      <xdr:rowOff>1454150</xdr:rowOff>
    </xdr:to>
    <xdr:pic>
      <xdr:nvPicPr>
        <xdr:cNvPr id="1123" name="Picture 3" descr="Public Prosecution Service logo&#10;">
          <a:extLst>
            <a:ext uri="{FF2B5EF4-FFF2-40B4-BE49-F238E27FC236}">
              <a16:creationId xmlns:a16="http://schemas.microsoft.com/office/drawing/2014/main" id="{121F78FD-7274-4355-D8F5-3AF754E9CF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9763" t="15546" b="16580"/>
        <a:stretch>
          <a:fillRect/>
        </a:stretch>
      </xdr:blipFill>
      <xdr:spPr bwMode="auto">
        <a:xfrm>
          <a:off x="10464800" y="292100"/>
          <a:ext cx="4083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7</xdr:row>
      <xdr:rowOff>31750</xdr:rowOff>
    </xdr:from>
    <xdr:to>
      <xdr:col>3</xdr:col>
      <xdr:colOff>2222500</xdr:colOff>
      <xdr:row>12</xdr:row>
      <xdr:rowOff>95250</xdr:rowOff>
    </xdr:to>
    <xdr:pic>
      <xdr:nvPicPr>
        <xdr:cNvPr id="2113" name="Picture 1" descr="NISRA acronym logo">
          <a:extLst>
            <a:ext uri="{FF2B5EF4-FFF2-40B4-BE49-F238E27FC236}">
              <a16:creationId xmlns:a16="http://schemas.microsoft.com/office/drawing/2014/main" id="{ED87F89E-B2F4-A732-9AE9-1078CDFE5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5400" y="1257300"/>
          <a:ext cx="220345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7</xdr:row>
      <xdr:rowOff>114300</xdr:rowOff>
    </xdr:from>
    <xdr:to>
      <xdr:col>4</xdr:col>
      <xdr:colOff>2266950</xdr:colOff>
      <xdr:row>12</xdr:row>
      <xdr:rowOff>19050</xdr:rowOff>
    </xdr:to>
    <xdr:pic>
      <xdr:nvPicPr>
        <xdr:cNvPr id="2114" name="Picture 2" descr="Public Prosecution Service logo">
          <a:extLst>
            <a:ext uri="{FF2B5EF4-FFF2-40B4-BE49-F238E27FC236}">
              <a16:creationId xmlns:a16="http://schemas.microsoft.com/office/drawing/2014/main" id="{7A249E65-608F-57F9-5E6E-A9B90F1244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9763" t="15546" b="16580"/>
        <a:stretch>
          <a:fillRect/>
        </a:stretch>
      </xdr:blipFill>
      <xdr:spPr bwMode="auto">
        <a:xfrm>
          <a:off x="7607300" y="1339850"/>
          <a:ext cx="22479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ppsni.gov.uk/thematic-bulletins-sexual-offences" TargetMode="External"/><Relationship Id="rId1" Type="http://schemas.openxmlformats.org/officeDocument/2006/relationships/hyperlink" Target="mailto:info@ppsni.gov.uk"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psni.gov.uk/publications/statistical-bulletin-cases-involving-sexual-offences-2023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0747-9FEA-48BF-BEBB-7856F671EDE1}">
  <sheetPr codeName="Sheet1"/>
  <dimension ref="A1:B32"/>
  <sheetViews>
    <sheetView showGridLines="0" tabSelected="1" zoomScaleNormal="100" workbookViewId="0"/>
  </sheetViews>
  <sheetFormatPr defaultColWidth="9.1796875" defaultRowHeight="14" x14ac:dyDescent="0.3"/>
  <cols>
    <col min="1" max="1" width="104.1796875" style="286" customWidth="1"/>
    <col min="2" max="2" width="8.81640625" style="286" customWidth="1"/>
    <col min="3" max="3" width="9.1796875" style="286" customWidth="1"/>
    <col min="4" max="16384" width="9.1796875" style="286"/>
  </cols>
  <sheetData>
    <row r="1" spans="1:2" ht="139.5" customHeight="1" x14ac:dyDescent="0.5">
      <c r="A1" s="189" t="s">
        <v>296</v>
      </c>
      <c r="B1" s="189"/>
    </row>
    <row r="2" spans="1:2" ht="17.149999999999999" customHeight="1" x14ac:dyDescent="0.3">
      <c r="A2" s="189"/>
      <c r="B2" s="189"/>
    </row>
    <row r="3" spans="1:2" ht="15.5" x14ac:dyDescent="0.35">
      <c r="A3" s="190" t="s">
        <v>48</v>
      </c>
      <c r="B3" s="190"/>
    </row>
    <row r="4" spans="1:2" ht="18" customHeight="1" x14ac:dyDescent="0.35">
      <c r="A4" s="6"/>
      <c r="B4" s="6"/>
    </row>
    <row r="5" spans="1:2" ht="15.5" x14ac:dyDescent="0.35">
      <c r="A5" s="287" t="s">
        <v>137</v>
      </c>
      <c r="B5" s="288"/>
    </row>
    <row r="6" spans="1:2" ht="15.5" x14ac:dyDescent="0.35">
      <c r="A6" s="287"/>
      <c r="B6" s="288"/>
    </row>
    <row r="7" spans="1:2" ht="15.5" x14ac:dyDescent="0.35">
      <c r="A7" s="287" t="s">
        <v>280</v>
      </c>
      <c r="B7" s="288"/>
    </row>
    <row r="8" spans="1:2" ht="15.5" x14ac:dyDescent="0.35">
      <c r="A8" s="288"/>
      <c r="B8" s="288"/>
    </row>
    <row r="9" spans="1:2" ht="15.5" x14ac:dyDescent="0.35">
      <c r="A9" s="289" t="s">
        <v>60</v>
      </c>
      <c r="B9" s="290"/>
    </row>
    <row r="10" spans="1:2" ht="15.5" x14ac:dyDescent="0.35">
      <c r="A10" s="290"/>
      <c r="B10" s="290"/>
    </row>
    <row r="11" spans="1:2" ht="15.5" x14ac:dyDescent="0.35">
      <c r="A11" s="289" t="s">
        <v>67</v>
      </c>
      <c r="B11" s="290"/>
    </row>
    <row r="12" spans="1:2" ht="15.5" x14ac:dyDescent="0.35">
      <c r="A12" s="290"/>
      <c r="B12" s="290"/>
    </row>
    <row r="13" spans="1:2" ht="15.5" x14ac:dyDescent="0.35">
      <c r="A13" s="289" t="s">
        <v>100</v>
      </c>
      <c r="B13" s="290"/>
    </row>
    <row r="14" spans="1:2" ht="15.5" x14ac:dyDescent="0.35">
      <c r="A14" s="290"/>
      <c r="B14" s="290"/>
    </row>
    <row r="15" spans="1:2" ht="15.5" x14ac:dyDescent="0.35">
      <c r="A15" s="287" t="s">
        <v>105</v>
      </c>
      <c r="B15" s="288"/>
    </row>
    <row r="16" spans="1:2" ht="15.5" x14ac:dyDescent="0.35">
      <c r="A16" s="288"/>
      <c r="B16" s="288"/>
    </row>
    <row r="17" spans="1:2" ht="15.5" x14ac:dyDescent="0.35">
      <c r="A17" s="289" t="s">
        <v>106</v>
      </c>
      <c r="B17" s="290"/>
    </row>
    <row r="18" spans="1:2" ht="15.5" x14ac:dyDescent="0.35">
      <c r="A18" s="290"/>
      <c r="B18" s="290"/>
    </row>
    <row r="19" spans="1:2" ht="15.5" x14ac:dyDescent="0.35">
      <c r="A19" s="289" t="s">
        <v>99</v>
      </c>
      <c r="B19" s="290"/>
    </row>
    <row r="20" spans="1:2" ht="15.5" x14ac:dyDescent="0.35">
      <c r="A20" s="290"/>
      <c r="B20" s="290"/>
    </row>
    <row r="21" spans="1:2" ht="15.5" x14ac:dyDescent="0.35">
      <c r="A21" s="289" t="s">
        <v>123</v>
      </c>
      <c r="B21" s="290"/>
    </row>
    <row r="22" spans="1:2" ht="15.5" x14ac:dyDescent="0.35">
      <c r="A22" s="290"/>
      <c r="B22" s="290"/>
    </row>
    <row r="23" spans="1:2" ht="15.5" x14ac:dyDescent="0.35">
      <c r="A23" s="289" t="s">
        <v>72</v>
      </c>
      <c r="B23" s="290"/>
    </row>
    <row r="24" spans="1:2" ht="15.5" x14ac:dyDescent="0.35">
      <c r="A24" s="290"/>
      <c r="B24" s="290"/>
    </row>
    <row r="25" spans="1:2" ht="15.5" x14ac:dyDescent="0.35">
      <c r="A25" s="287" t="s">
        <v>98</v>
      </c>
      <c r="B25" s="288"/>
    </row>
    <row r="26" spans="1:2" ht="15.5" x14ac:dyDescent="0.35">
      <c r="A26" s="291"/>
    </row>
    <row r="27" spans="1:2" x14ac:dyDescent="0.3">
      <c r="A27" s="287" t="s">
        <v>83</v>
      </c>
    </row>
    <row r="28" spans="1:2" ht="15.5" x14ac:dyDescent="0.35">
      <c r="A28" s="291"/>
    </row>
    <row r="29" spans="1:2" x14ac:dyDescent="0.3">
      <c r="A29" s="287" t="s">
        <v>87</v>
      </c>
    </row>
    <row r="30" spans="1:2" ht="15.5" x14ac:dyDescent="0.35">
      <c r="A30" s="291"/>
    </row>
    <row r="31" spans="1:2" x14ac:dyDescent="0.3">
      <c r="A31" s="287" t="s">
        <v>281</v>
      </c>
    </row>
    <row r="32" spans="1:2" ht="15.5" x14ac:dyDescent="0.35">
      <c r="A32" s="291"/>
    </row>
  </sheetData>
  <hyperlinks>
    <hyperlink ref="A5" location="'Table 1'!A1" display="Table 1: Files Received" xr:uid="{35FA508D-30D2-471C-8F76-44A52E2B64E4}"/>
    <hyperlink ref="A9" location="'Table 2'!A1" display="Table 2: Suspects on Files Received by Police Recommendation " xr:uid="{8BB886AA-79BF-4BF0-80E3-D01893606C30}"/>
    <hyperlink ref="A11" location="'Table 3'!A1" display="Table 3: Information Requests Submitted to Police by Request Type " xr:uid="{2587C758-D013-4E2C-8F3E-91305AEFC66A}"/>
    <hyperlink ref="A13" location="'Table 4a'!A1" display="Table 4a: Prosecutorial Decisions Issued by Decision Type - All Sexual Offences" xr:uid="{5D46E7D1-E998-4416-9039-B81C51D1ED09}"/>
    <hyperlink ref="A15" location="'Table 4b'!A1" display="Table 4b: Prosecutorial Decisions Issued by Decision Type - Rape" xr:uid="{2AD56B39-DFBE-48C5-A2B6-DD1DC79B5E00}"/>
    <hyperlink ref="A17" location="'Table 4c'!A1" display="Table 4c: Prosecutorial Decisions Issued by Decision Type - Other Sexual Offences" xr:uid="{C994D082-A7CD-4D43-9499-53C85DFF7EB1}"/>
    <hyperlink ref="A19" location="'Table 4d'!A1" display="Table 4d: Prosecutorial Decisions Issued - Reasons for No Prosecution " xr:uid="{B204DDD4-2735-40A5-BCC5-5EA1682B7813}"/>
    <hyperlink ref="A21" location="'Table 4e'!A1" display="Table 4e: Days Required for the Issue of Prosecutorial Decisions by Decision Type (Median and 80th Percentile)" xr:uid="{9EFB84B8-26CF-41BE-8FD3-E1207DD2A99D}"/>
    <hyperlink ref="A23" location="'Table 5'!A1" display="Table 5: Summonses Issued by Service Method " xr:uid="{1695AC95-B8B0-463A-B92D-AAF2F3527609}"/>
    <hyperlink ref="A25" location="'Table 6a'!A1" display="Table 6a: Defendants Dealt with in the Crown Court by Outcome – All Sexual Offences" xr:uid="{9DF48993-197E-4108-B231-C68ABFE87F34}"/>
    <hyperlink ref="A27" location="'Table 6b'!A1" display="Table 6b: Defendants Dealt with in the Crown Court by Outcome – Rape Offences" xr:uid="{C287132D-CEC2-4F83-87A7-B42B64095549}"/>
    <hyperlink ref="A29" location="'Table 6c'!A1" display="Table 6c: Defendants Dealt with in the Crown Court by Outcome – Other Sexual Offences " xr:uid="{8D9320D2-0582-4BAD-A3A2-9F969C5FCA8A}"/>
    <hyperlink ref="A31" location="'Table 7'!A1" display="Table 7: Defendants Dealt with in the Magistrates’ and Youth Courts by Outcome – All Sexual Offences" xr:uid="{E728BE57-A530-468C-B03E-EE30157E7D03}"/>
    <hyperlink ref="A7" location="'Table 1a'!A1" display="Table 1a: Suspects on Files Received including a sexual offence by Gender and Age" xr:uid="{B7C11217-119B-4D47-BA77-8F9043D4176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34152-C292-47E9-9981-72986B16EFFF}">
  <sheetPr codeName="Sheet10">
    <pageSetUpPr fitToPage="1"/>
  </sheetPr>
  <dimension ref="A1:G18"/>
  <sheetViews>
    <sheetView showGridLines="0" zoomScaleNormal="100" workbookViewId="0"/>
  </sheetViews>
  <sheetFormatPr defaultColWidth="9.1796875" defaultRowHeight="15.75" customHeight="1" x14ac:dyDescent="0.35"/>
  <cols>
    <col min="1" max="1" width="46.54296875" style="45" customWidth="1"/>
    <col min="2" max="2" width="31.1796875" style="45" bestFit="1" customWidth="1"/>
    <col min="3" max="3" width="8.1796875" style="45" customWidth="1"/>
    <col min="4" max="4" width="20.54296875" style="45" bestFit="1" customWidth="1"/>
    <col min="5" max="5" width="17.54296875" style="45" bestFit="1" customWidth="1"/>
    <col min="6" max="6" width="13.1796875" style="45" bestFit="1" customWidth="1"/>
    <col min="7" max="16384" width="9.1796875" style="45"/>
  </cols>
  <sheetData>
    <row r="1" spans="1:7" ht="15.75" customHeight="1" x14ac:dyDescent="0.35">
      <c r="A1" s="43" t="s">
        <v>99</v>
      </c>
      <c r="B1" s="43"/>
      <c r="C1" s="43"/>
      <c r="D1" s="43"/>
      <c r="E1" s="43"/>
      <c r="F1" s="43"/>
    </row>
    <row r="2" spans="1:7" ht="15.75" customHeight="1" x14ac:dyDescent="0.35">
      <c r="A2" s="46" t="s">
        <v>297</v>
      </c>
      <c r="B2" s="46"/>
      <c r="C2" s="46"/>
      <c r="D2" s="46"/>
      <c r="E2" s="46"/>
      <c r="F2" s="46"/>
    </row>
    <row r="3" spans="1:7" ht="15.75" customHeight="1" thickBot="1" x14ac:dyDescent="0.4">
      <c r="A3" s="46" t="s">
        <v>6</v>
      </c>
      <c r="B3" s="47"/>
      <c r="F3" s="44"/>
    </row>
    <row r="4" spans="1:7" ht="15.75" customHeight="1" x14ac:dyDescent="0.35">
      <c r="A4" s="62" t="s">
        <v>65</v>
      </c>
      <c r="B4" s="110" t="s">
        <v>69</v>
      </c>
      <c r="C4" s="268" t="s">
        <v>55</v>
      </c>
      <c r="D4" s="269" t="s">
        <v>56</v>
      </c>
      <c r="E4" s="270" t="s">
        <v>57</v>
      </c>
      <c r="F4" s="44"/>
    </row>
    <row r="5" spans="1:7" ht="15.75" customHeight="1" x14ac:dyDescent="0.35">
      <c r="A5" s="63" t="s">
        <v>298</v>
      </c>
      <c r="B5" s="88" t="s">
        <v>12</v>
      </c>
      <c r="C5" s="385" t="s">
        <v>290</v>
      </c>
      <c r="D5" s="228" t="s">
        <v>290</v>
      </c>
      <c r="E5" s="229">
        <v>1249</v>
      </c>
      <c r="F5" s="72"/>
      <c r="G5" s="56"/>
    </row>
    <row r="6" spans="1:7" ht="15.75" customHeight="1" x14ac:dyDescent="0.35">
      <c r="A6" s="75"/>
      <c r="B6" s="88" t="s">
        <v>13</v>
      </c>
      <c r="C6" s="386" t="s">
        <v>121</v>
      </c>
      <c r="D6" s="228" t="s">
        <v>290</v>
      </c>
      <c r="E6" s="229">
        <v>10</v>
      </c>
      <c r="F6" s="83"/>
      <c r="G6" s="56"/>
    </row>
    <row r="7" spans="1:7" ht="15.75" customHeight="1" x14ac:dyDescent="0.35">
      <c r="A7" s="75"/>
      <c r="B7" s="109" t="s">
        <v>14</v>
      </c>
      <c r="C7" s="387">
        <v>582</v>
      </c>
      <c r="D7" s="146">
        <v>677</v>
      </c>
      <c r="E7" s="230">
        <v>1259</v>
      </c>
      <c r="F7" s="83"/>
    </row>
    <row r="8" spans="1:7" ht="15.75" customHeight="1" x14ac:dyDescent="0.35">
      <c r="A8" s="63" t="s">
        <v>291</v>
      </c>
      <c r="B8" s="88" t="s">
        <v>12</v>
      </c>
      <c r="C8" s="385" t="s">
        <v>290</v>
      </c>
      <c r="D8" s="228" t="s">
        <v>290</v>
      </c>
      <c r="E8" s="229">
        <v>1432</v>
      </c>
      <c r="F8" s="83"/>
      <c r="G8"/>
    </row>
    <row r="9" spans="1:7" ht="15.75" customHeight="1" x14ac:dyDescent="0.35">
      <c r="A9" s="75"/>
      <c r="B9" s="88" t="s">
        <v>13</v>
      </c>
      <c r="C9" s="386" t="s">
        <v>121</v>
      </c>
      <c r="D9" s="228" t="s">
        <v>290</v>
      </c>
      <c r="E9" s="229">
        <v>9</v>
      </c>
      <c r="F9" s="83"/>
    </row>
    <row r="10" spans="1:7" ht="15.75" customHeight="1" x14ac:dyDescent="0.35">
      <c r="A10" s="75"/>
      <c r="B10" s="109" t="s">
        <v>14</v>
      </c>
      <c r="C10" s="387">
        <v>656</v>
      </c>
      <c r="D10" s="146">
        <v>785</v>
      </c>
      <c r="E10" s="230">
        <v>1441</v>
      </c>
      <c r="F10" s="83"/>
    </row>
    <row r="11" spans="1:7" ht="15.75" customHeight="1" thickBot="1" x14ac:dyDescent="0.4">
      <c r="A11" s="101" t="s">
        <v>303</v>
      </c>
      <c r="B11" s="179"/>
      <c r="C11" s="271">
        <f>(C7-C10)/C10</f>
        <v>-0.11280487804878049</v>
      </c>
      <c r="D11" s="271">
        <f>(D7-D10)/D10</f>
        <v>-0.1375796178343949</v>
      </c>
      <c r="E11" s="388">
        <f>(E7-E10)/E10</f>
        <v>-0.12630117973629423</v>
      </c>
      <c r="F11" s="83"/>
    </row>
    <row r="12" spans="1:7" ht="15.75" customHeight="1" x14ac:dyDescent="0.35">
      <c r="A12" s="61" t="s">
        <v>59</v>
      </c>
      <c r="C12" s="56"/>
      <c r="D12" s="56"/>
      <c r="E12" s="56"/>
    </row>
    <row r="13" spans="1:7" ht="15.75" customHeight="1" x14ac:dyDescent="0.35">
      <c r="A13" s="304" t="s">
        <v>286</v>
      </c>
      <c r="C13"/>
      <c r="D13"/>
      <c r="E13"/>
    </row>
    <row r="14" spans="1:7" ht="15.75" customHeight="1" x14ac:dyDescent="0.35">
      <c r="A14" s="55" t="s">
        <v>52</v>
      </c>
      <c r="C14"/>
      <c r="D14"/>
      <c r="E14"/>
    </row>
    <row r="15" spans="1:7" ht="15.75" customHeight="1" x14ac:dyDescent="0.35">
      <c r="A15" s="58" t="s">
        <v>70</v>
      </c>
      <c r="C15"/>
      <c r="D15"/>
      <c r="E15"/>
    </row>
    <row r="16" spans="1:7" ht="15.75" customHeight="1" x14ac:dyDescent="0.35">
      <c r="C16"/>
      <c r="D16"/>
      <c r="E16"/>
    </row>
    <row r="17" spans="1:5" ht="15.75" customHeight="1" x14ac:dyDescent="0.35">
      <c r="C17"/>
      <c r="D17"/>
      <c r="E17"/>
    </row>
    <row r="18" spans="1:5" ht="15.75" customHeight="1" x14ac:dyDescent="0.35">
      <c r="A18" s="292" t="s">
        <v>48</v>
      </c>
      <c r="C18" s="73"/>
      <c r="D18" s="73"/>
      <c r="E18" s="73"/>
    </row>
  </sheetData>
  <hyperlinks>
    <hyperlink ref="A18" location="'Statistical Bulletin 2021-22'!A1" display="Contents" xr:uid="{99ACDA5A-12E0-4613-808B-E839F515344F}"/>
    <hyperlink ref="A13" location="'Explanatory Notes'!A1" display="2 See explanatory notes." xr:uid="{EA936C1A-8AEB-4B10-ABDA-B2074EFF37C8}"/>
  </hyperlinks>
  <pageMargins left="0.7" right="0.7" top="0.75" bottom="0.75" header="0.3" footer="0.3"/>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BEAE-E07A-4DBF-A7F6-4855388E1D8F}">
  <sheetPr codeName="Sheet11">
    <pageSetUpPr fitToPage="1"/>
  </sheetPr>
  <dimension ref="A1:H19"/>
  <sheetViews>
    <sheetView showGridLines="0" zoomScaleNormal="100" workbookViewId="0"/>
  </sheetViews>
  <sheetFormatPr defaultColWidth="9.1796875" defaultRowHeight="14.5" x14ac:dyDescent="0.35"/>
  <cols>
    <col min="1" max="1" width="17.453125" style="45" customWidth="1"/>
    <col min="2" max="2" width="19.453125" style="45" bestFit="1" customWidth="1"/>
    <col min="3" max="4" width="21.81640625" style="45" bestFit="1" customWidth="1"/>
    <col min="5" max="5" width="28" style="45" bestFit="1" customWidth="1"/>
    <col min="6" max="6" width="33.453125" style="45" customWidth="1"/>
    <col min="7" max="7" width="25.54296875" style="45" bestFit="1" customWidth="1"/>
    <col min="8" max="8" width="31.36328125" style="45" customWidth="1"/>
    <col min="9" max="16384" width="9.1796875" style="45"/>
  </cols>
  <sheetData>
    <row r="1" spans="1:8" ht="15.5" x14ac:dyDescent="0.35">
      <c r="A1" s="43" t="s">
        <v>123</v>
      </c>
      <c r="B1" s="43"/>
      <c r="C1" s="43"/>
      <c r="D1" s="50"/>
      <c r="E1" s="44"/>
      <c r="G1"/>
    </row>
    <row r="2" spans="1:8" ht="15.5" x14ac:dyDescent="0.35">
      <c r="A2" s="46" t="s">
        <v>297</v>
      </c>
      <c r="B2" s="46"/>
      <c r="C2" s="51"/>
      <c r="D2" s="52"/>
      <c r="E2" s="44"/>
      <c r="F2"/>
      <c r="G2"/>
    </row>
    <row r="3" spans="1:8" ht="18" customHeight="1" thickBot="1" x14ac:dyDescent="0.4">
      <c r="A3" s="46" t="s">
        <v>122</v>
      </c>
      <c r="B3" s="47"/>
      <c r="C3" s="52"/>
      <c r="D3" s="52"/>
      <c r="E3" s="52"/>
      <c r="F3" s="52"/>
      <c r="G3" s="52"/>
      <c r="H3" s="52"/>
    </row>
    <row r="4" spans="1:8" ht="18" customHeight="1" x14ac:dyDescent="0.35">
      <c r="A4" s="315" t="s">
        <v>65</v>
      </c>
      <c r="B4" s="268" t="s">
        <v>292</v>
      </c>
      <c r="C4" s="316" t="s">
        <v>242</v>
      </c>
      <c r="D4" s="317" t="s">
        <v>243</v>
      </c>
      <c r="E4" s="316" t="s">
        <v>244</v>
      </c>
      <c r="F4" s="317" t="s">
        <v>246</v>
      </c>
      <c r="G4" s="316" t="s">
        <v>245</v>
      </c>
      <c r="H4" s="318" t="s">
        <v>247</v>
      </c>
    </row>
    <row r="5" spans="1:8" ht="18" customHeight="1" x14ac:dyDescent="0.35">
      <c r="A5" s="319" t="s">
        <v>298</v>
      </c>
      <c r="B5" s="389" t="s">
        <v>8</v>
      </c>
      <c r="C5" s="144">
        <v>198</v>
      </c>
      <c r="D5" s="390">
        <v>497</v>
      </c>
      <c r="E5" s="143">
        <v>215.5</v>
      </c>
      <c r="F5" s="145">
        <v>461.7999999999999</v>
      </c>
      <c r="G5" s="145">
        <v>211.5</v>
      </c>
      <c r="H5" s="272">
        <v>480.20000000000016</v>
      </c>
    </row>
    <row r="6" spans="1:8" ht="18" customHeight="1" x14ac:dyDescent="0.35">
      <c r="A6" s="320"/>
      <c r="B6" s="389" t="s">
        <v>9</v>
      </c>
      <c r="C6" s="144" t="s">
        <v>121</v>
      </c>
      <c r="D6" s="390" t="s">
        <v>121</v>
      </c>
      <c r="E6" s="143">
        <v>41</v>
      </c>
      <c r="F6" s="143">
        <v>154.00000000000009</v>
      </c>
      <c r="G6" s="143">
        <v>40.5</v>
      </c>
      <c r="H6" s="272">
        <v>151.80000000000007</v>
      </c>
    </row>
    <row r="7" spans="1:8" ht="18" customHeight="1" x14ac:dyDescent="0.35">
      <c r="A7" s="320"/>
      <c r="B7" s="389" t="s">
        <v>293</v>
      </c>
      <c r="C7" s="144" t="s">
        <v>121</v>
      </c>
      <c r="D7" s="390" t="s">
        <v>121</v>
      </c>
      <c r="E7" s="143" t="s">
        <v>121</v>
      </c>
      <c r="F7" s="390" t="s">
        <v>121</v>
      </c>
      <c r="G7" s="144" t="s">
        <v>121</v>
      </c>
      <c r="H7" s="321" t="s">
        <v>121</v>
      </c>
    </row>
    <row r="8" spans="1:8" ht="18" customHeight="1" x14ac:dyDescent="0.35">
      <c r="A8" s="323"/>
      <c r="B8" s="324" t="s">
        <v>10</v>
      </c>
      <c r="C8" s="322">
        <v>27</v>
      </c>
      <c r="D8" s="325">
        <v>104.40000000000009</v>
      </c>
      <c r="E8" s="273">
        <v>33</v>
      </c>
      <c r="F8" s="274">
        <v>123</v>
      </c>
      <c r="G8" s="274">
        <v>29</v>
      </c>
      <c r="H8" s="326">
        <v>116</v>
      </c>
    </row>
    <row r="9" spans="1:8" ht="18" customHeight="1" x14ac:dyDescent="0.35">
      <c r="A9" s="319" t="s">
        <v>291</v>
      </c>
      <c r="B9" s="389" t="s">
        <v>8</v>
      </c>
      <c r="C9" s="144">
        <v>349</v>
      </c>
      <c r="D9" s="390">
        <v>730.2000000000005</v>
      </c>
      <c r="E9" s="143">
        <v>262</v>
      </c>
      <c r="F9" s="143">
        <v>510.20000000000005</v>
      </c>
      <c r="G9" s="143">
        <v>271.5</v>
      </c>
      <c r="H9" s="272">
        <v>589.6</v>
      </c>
    </row>
    <row r="10" spans="1:8" ht="18" customHeight="1" x14ac:dyDescent="0.35">
      <c r="A10" s="320"/>
      <c r="B10" s="389" t="s">
        <v>9</v>
      </c>
      <c r="C10" s="144" t="s">
        <v>121</v>
      </c>
      <c r="D10" s="390" t="s">
        <v>121</v>
      </c>
      <c r="E10" s="143">
        <v>35.5</v>
      </c>
      <c r="F10" s="143">
        <v>102.60000000000005</v>
      </c>
      <c r="G10" s="143">
        <v>35.5</v>
      </c>
      <c r="H10" s="272">
        <v>101.00000000000006</v>
      </c>
    </row>
    <row r="11" spans="1:8" ht="18" customHeight="1" x14ac:dyDescent="0.35">
      <c r="A11" s="320"/>
      <c r="B11" s="389" t="s">
        <v>293</v>
      </c>
      <c r="C11" s="144" t="s">
        <v>121</v>
      </c>
      <c r="D11" s="390" t="s">
        <v>121</v>
      </c>
      <c r="E11" s="143" t="s">
        <v>121</v>
      </c>
      <c r="F11" s="390" t="s">
        <v>121</v>
      </c>
      <c r="G11" s="144" t="s">
        <v>121</v>
      </c>
      <c r="H11" s="321" t="s">
        <v>121</v>
      </c>
    </row>
    <row r="12" spans="1:8" ht="18" customHeight="1" thickBot="1" x14ac:dyDescent="0.4">
      <c r="A12" s="391"/>
      <c r="B12" s="392" t="s">
        <v>10</v>
      </c>
      <c r="C12" s="393">
        <v>70.5</v>
      </c>
      <c r="D12" s="394">
        <v>248</v>
      </c>
      <c r="E12" s="395">
        <v>36</v>
      </c>
      <c r="F12" s="396">
        <v>150</v>
      </c>
      <c r="G12" s="396">
        <v>48</v>
      </c>
      <c r="H12" s="397">
        <v>185</v>
      </c>
    </row>
    <row r="13" spans="1:8" ht="15" customHeight="1" x14ac:dyDescent="0.35">
      <c r="A13" s="61" t="s">
        <v>71</v>
      </c>
      <c r="B13" s="61"/>
      <c r="C13" s="61"/>
      <c r="D13" s="61"/>
      <c r="E13" s="44"/>
    </row>
    <row r="14" spans="1:8" ht="15" customHeight="1" x14ac:dyDescent="0.35">
      <c r="A14" s="305" t="s">
        <v>287</v>
      </c>
      <c r="B14" s="61"/>
      <c r="C14" s="61"/>
      <c r="D14" s="61"/>
      <c r="E14" s="44"/>
    </row>
    <row r="15" spans="1:8" ht="15" customHeight="1" x14ac:dyDescent="0.35">
      <c r="A15" s="305" t="s">
        <v>288</v>
      </c>
      <c r="B15" s="61"/>
      <c r="C15" s="61"/>
      <c r="D15" s="61"/>
      <c r="E15" s="44"/>
    </row>
    <row r="16" spans="1:8" ht="15" customHeight="1" x14ac:dyDescent="0.35">
      <c r="A16" s="55" t="s">
        <v>127</v>
      </c>
      <c r="B16" s="55"/>
      <c r="C16" s="55"/>
      <c r="D16" s="55"/>
      <c r="E16" s="44"/>
    </row>
    <row r="17" spans="1:5" ht="15" customHeight="1" x14ac:dyDescent="0.35">
      <c r="A17" s="61"/>
      <c r="B17" s="61"/>
      <c r="C17" s="61"/>
      <c r="D17" s="61"/>
      <c r="E17" s="172"/>
    </row>
    <row r="18" spans="1:5" ht="15" customHeight="1" x14ac:dyDescent="0.35">
      <c r="A18" s="61"/>
      <c r="B18" s="61"/>
      <c r="C18" s="61"/>
      <c r="D18" s="61"/>
      <c r="E18" s="172"/>
    </row>
    <row r="19" spans="1:5" ht="15" customHeight="1" x14ac:dyDescent="0.35">
      <c r="A19" s="292" t="s">
        <v>48</v>
      </c>
      <c r="B19" s="61"/>
      <c r="C19" s="61"/>
      <c r="D19" s="61"/>
      <c r="E19" s="172"/>
    </row>
  </sheetData>
  <hyperlinks>
    <hyperlink ref="A19" location="'Statistical Bulletin 2021-22'!A1" display="Contents" xr:uid="{F55FC3C7-9E47-4F82-9501-0EC50B784087}"/>
    <hyperlink ref="A14" location="'Explanatory Notes'!A1" display="2  Median and 80th percentile days includes time taken for police to respond to decision information requests (see explanatory notes)." xr:uid="{5489E48B-CAAF-41E6-8669-27D023C0092B}"/>
    <hyperlink ref="A15" location="'Explanatory Notes'!A1" display="3 For information on the types of diversions see the explanatory notes." xr:uid="{FE855D1F-F175-4ABB-9FA6-FBDAF846E532}"/>
  </hyperlinks>
  <pageMargins left="0.7" right="0.7" top="0.75" bottom="0.75" header="0.3" footer="0.3"/>
  <pageSetup paperSize="9" scale="7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EF4AC-00CD-49E8-B8D9-B3A9BB3C9E58}">
  <sheetPr codeName="Sheet12">
    <pageSetUpPr fitToPage="1"/>
  </sheetPr>
  <dimension ref="A1:I24"/>
  <sheetViews>
    <sheetView showGridLines="0" zoomScaleNormal="100" workbookViewId="0"/>
  </sheetViews>
  <sheetFormatPr defaultRowHeight="14.5" x14ac:dyDescent="0.35"/>
  <cols>
    <col min="1" max="1" width="54.1796875" customWidth="1"/>
    <col min="2" max="2" width="20.453125" customWidth="1"/>
    <col min="3" max="3" width="13.81640625" customWidth="1"/>
    <col min="4" max="4" width="20.453125" customWidth="1"/>
    <col min="5" max="5" width="19.81640625" customWidth="1"/>
    <col min="6" max="7" width="13.1796875" bestFit="1" customWidth="1"/>
  </cols>
  <sheetData>
    <row r="1" spans="1:9" s="45" customFormat="1" ht="15.5" x14ac:dyDescent="0.35">
      <c r="A1" s="43" t="s">
        <v>72</v>
      </c>
      <c r="B1" s="43"/>
      <c r="C1" s="43"/>
      <c r="D1" s="43"/>
      <c r="E1" s="43"/>
      <c r="F1" s="43"/>
      <c r="G1" s="43"/>
      <c r="H1" s="43"/>
    </row>
    <row r="2" spans="1:9" s="45" customFormat="1" ht="15.5" x14ac:dyDescent="0.35">
      <c r="A2" s="46" t="s">
        <v>297</v>
      </c>
      <c r="B2" s="46"/>
      <c r="C2" s="46"/>
      <c r="D2" s="46"/>
      <c r="E2" s="46"/>
      <c r="F2" s="46"/>
      <c r="G2" s="49"/>
      <c r="H2" s="49"/>
    </row>
    <row r="3" spans="1:9" s="45" customFormat="1" ht="16" thickBot="1" x14ac:dyDescent="0.4">
      <c r="A3" s="46" t="s">
        <v>73</v>
      </c>
      <c r="B3" s="47"/>
      <c r="C3" s="48"/>
      <c r="D3" s="48"/>
      <c r="E3" s="48"/>
      <c r="F3" s="44"/>
      <c r="G3" s="44"/>
      <c r="H3" s="44"/>
    </row>
    <row r="4" spans="1:9" ht="15" customHeight="1" x14ac:dyDescent="0.35">
      <c r="A4" s="62" t="s">
        <v>65</v>
      </c>
      <c r="B4" s="110" t="s">
        <v>16</v>
      </c>
      <c r="C4" s="110" t="s">
        <v>55</v>
      </c>
      <c r="D4" s="110" t="s">
        <v>56</v>
      </c>
      <c r="E4" s="375" t="s">
        <v>57</v>
      </c>
      <c r="F4" s="16"/>
      <c r="G4" s="16"/>
      <c r="H4" s="16"/>
    </row>
    <row r="5" spans="1:9" ht="15.5" x14ac:dyDescent="0.35">
      <c r="A5" s="63" t="s">
        <v>298</v>
      </c>
      <c r="B5" s="76" t="s">
        <v>17</v>
      </c>
      <c r="C5" s="228">
        <v>3</v>
      </c>
      <c r="D5" s="228">
        <v>89</v>
      </c>
      <c r="E5" s="349">
        <v>92</v>
      </c>
      <c r="F5" s="19"/>
      <c r="G5" s="18"/>
      <c r="H5" s="16"/>
      <c r="I5" s="30"/>
    </row>
    <row r="6" spans="1:9" ht="15.5" x14ac:dyDescent="0.35">
      <c r="A6" s="75"/>
      <c r="B6" s="76" t="s">
        <v>18</v>
      </c>
      <c r="C6" s="228">
        <v>65</v>
      </c>
      <c r="D6" s="228">
        <v>191</v>
      </c>
      <c r="E6" s="349">
        <v>256</v>
      </c>
      <c r="F6" s="19"/>
      <c r="G6" s="18"/>
      <c r="H6" s="16"/>
      <c r="I6" s="30"/>
    </row>
    <row r="7" spans="1:9" ht="15.5" x14ac:dyDescent="0.35">
      <c r="A7" s="75"/>
      <c r="B7" s="78" t="s">
        <v>19</v>
      </c>
      <c r="C7" s="146">
        <v>68</v>
      </c>
      <c r="D7" s="146">
        <v>280</v>
      </c>
      <c r="E7" s="350">
        <v>348</v>
      </c>
      <c r="F7" s="19"/>
      <c r="G7" s="18"/>
      <c r="H7" s="16"/>
    </row>
    <row r="8" spans="1:9" ht="15.5" x14ac:dyDescent="0.35">
      <c r="A8" s="63" t="s">
        <v>291</v>
      </c>
      <c r="B8" s="76" t="s">
        <v>17</v>
      </c>
      <c r="C8" s="228" t="s">
        <v>121</v>
      </c>
      <c r="D8" s="228" t="s">
        <v>290</v>
      </c>
      <c r="E8" s="349">
        <v>88</v>
      </c>
      <c r="F8" s="19"/>
      <c r="G8" s="16"/>
      <c r="H8" s="16"/>
    </row>
    <row r="9" spans="1:9" ht="15.5" x14ac:dyDescent="0.35">
      <c r="A9" s="75"/>
      <c r="B9" s="76" t="s">
        <v>18</v>
      </c>
      <c r="C9" s="228" t="s">
        <v>290</v>
      </c>
      <c r="D9" s="228" t="s">
        <v>290</v>
      </c>
      <c r="E9" s="349">
        <v>200</v>
      </c>
      <c r="F9" s="19"/>
      <c r="G9" s="16"/>
      <c r="H9" s="16"/>
    </row>
    <row r="10" spans="1:9" ht="15.5" x14ac:dyDescent="0.35">
      <c r="A10" s="75"/>
      <c r="B10" s="78" t="s">
        <v>19</v>
      </c>
      <c r="C10" s="146">
        <v>49</v>
      </c>
      <c r="D10" s="146">
        <v>239</v>
      </c>
      <c r="E10" s="350">
        <v>288</v>
      </c>
      <c r="F10" s="19"/>
      <c r="G10" s="16"/>
      <c r="H10" s="16"/>
    </row>
    <row r="11" spans="1:9" ht="17.25" customHeight="1" thickBot="1" x14ac:dyDescent="0.4">
      <c r="A11" s="119" t="s">
        <v>304</v>
      </c>
      <c r="B11" s="79"/>
      <c r="C11" s="231"/>
      <c r="D11" s="231"/>
      <c r="E11" s="232">
        <f>(E7-E10)/E10</f>
        <v>0.20833333333333334</v>
      </c>
      <c r="F11" s="19"/>
      <c r="G11" s="16"/>
      <c r="H11" s="16"/>
    </row>
    <row r="12" spans="1:9" ht="15.75" customHeight="1" x14ac:dyDescent="0.35">
      <c r="A12" s="14" t="s">
        <v>107</v>
      </c>
      <c r="B12" s="14"/>
      <c r="C12" s="31"/>
      <c r="D12" s="31"/>
      <c r="E12" s="31"/>
      <c r="F12" s="16"/>
      <c r="G12" s="16"/>
      <c r="H12" s="16"/>
    </row>
    <row r="13" spans="1:9" ht="15" customHeight="1" x14ac:dyDescent="0.35">
      <c r="A13" s="304" t="s">
        <v>286</v>
      </c>
      <c r="B13" s="14"/>
      <c r="C13" s="14"/>
      <c r="D13" s="14"/>
      <c r="E13" s="14"/>
      <c r="F13" s="14"/>
      <c r="G13" s="14"/>
      <c r="H13" s="14"/>
    </row>
    <row r="14" spans="1:9" s="45" customFormat="1" ht="15.75" customHeight="1" x14ac:dyDescent="0.35">
      <c r="A14" s="55" t="s">
        <v>52</v>
      </c>
    </row>
    <row r="15" spans="1:9" s="45" customFormat="1" ht="15.75" customHeight="1" x14ac:dyDescent="0.35">
      <c r="A15" s="58" t="s">
        <v>70</v>
      </c>
    </row>
    <row r="16" spans="1:9" x14ac:dyDescent="0.35">
      <c r="C16" s="13"/>
      <c r="D16" s="13"/>
      <c r="E16" s="13"/>
    </row>
    <row r="17" spans="1:7" x14ac:dyDescent="0.35">
      <c r="C17" s="30"/>
      <c r="D17" s="30"/>
      <c r="E17" s="30"/>
    </row>
    <row r="18" spans="1:7" x14ac:dyDescent="0.35">
      <c r="A18" s="292" t="s">
        <v>48</v>
      </c>
      <c r="B18" s="45"/>
      <c r="C18" s="45"/>
      <c r="D18" s="45"/>
      <c r="E18" s="45"/>
      <c r="F18" s="45"/>
      <c r="G18" s="45"/>
    </row>
    <row r="19" spans="1:7" x14ac:dyDescent="0.35">
      <c r="A19" s="45"/>
      <c r="B19" s="45"/>
      <c r="C19" s="45"/>
      <c r="D19" s="45"/>
      <c r="E19" s="45"/>
      <c r="F19" s="45"/>
      <c r="G19" s="45"/>
    </row>
    <row r="20" spans="1:7" x14ac:dyDescent="0.35">
      <c r="A20" s="45"/>
      <c r="B20" s="161"/>
      <c r="C20" s="162"/>
      <c r="D20" s="162"/>
      <c r="E20" s="162"/>
      <c r="F20" s="163"/>
      <c r="G20" s="45"/>
    </row>
    <row r="21" spans="1:7" x14ac:dyDescent="0.35">
      <c r="A21" s="45"/>
      <c r="B21" s="164"/>
      <c r="C21" s="165"/>
      <c r="D21" s="166"/>
      <c r="E21" s="166"/>
      <c r="F21" s="167"/>
      <c r="G21" s="45"/>
    </row>
    <row r="22" spans="1:7" x14ac:dyDescent="0.35">
      <c r="A22" s="45"/>
      <c r="B22" s="164"/>
      <c r="C22" s="165"/>
      <c r="D22" s="166"/>
      <c r="E22" s="166"/>
      <c r="F22" s="167"/>
      <c r="G22" s="45"/>
    </row>
    <row r="23" spans="1:7" x14ac:dyDescent="0.35">
      <c r="A23" s="45"/>
      <c r="B23" s="168"/>
      <c r="C23" s="169"/>
      <c r="D23" s="169"/>
      <c r="E23" s="169"/>
      <c r="F23" s="170"/>
      <c r="G23" s="45"/>
    </row>
    <row r="24" spans="1:7" x14ac:dyDescent="0.35">
      <c r="A24" s="45"/>
      <c r="B24" s="45"/>
      <c r="C24" s="45"/>
      <c r="D24" s="45"/>
      <c r="E24" s="45"/>
      <c r="F24" s="45"/>
      <c r="G24" s="45"/>
    </row>
  </sheetData>
  <hyperlinks>
    <hyperlink ref="A18" location="'Statistical Bulletin 2021-22'!A1" display="Contents" xr:uid="{8448E098-BC52-43C9-991C-02A9F7436620}"/>
    <hyperlink ref="A13" location="'Explanatory Notes'!A1" display="2 See explanatory notes." xr:uid="{EEB1361A-88F1-4426-A687-DBB2B166AB9D}"/>
  </hyperlinks>
  <pageMargins left="0.7" right="0.7" top="0.75" bottom="0.75" header="0.3" footer="0.3"/>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81B57-FAD5-4324-8946-22356DF1A4BF}">
  <sheetPr codeName="Sheet13">
    <pageSetUpPr fitToPage="1"/>
  </sheetPr>
  <dimension ref="A1:E29"/>
  <sheetViews>
    <sheetView showGridLines="0" zoomScaleNormal="100" workbookViewId="0"/>
  </sheetViews>
  <sheetFormatPr defaultColWidth="48.54296875" defaultRowHeight="15.75" customHeight="1" x14ac:dyDescent="0.35"/>
  <cols>
    <col min="1" max="1" width="47" style="45" customWidth="1"/>
    <col min="2" max="2" width="53.6328125" style="45" bestFit="1" customWidth="1"/>
    <col min="3" max="3" width="34.1796875" style="59" customWidth="1"/>
    <col min="4" max="4" width="6.453125" style="45" customWidth="1"/>
    <col min="5" max="16384" width="48.54296875" style="45"/>
  </cols>
  <sheetData>
    <row r="1" spans="1:5" ht="15" customHeight="1" x14ac:dyDescent="0.35">
      <c r="A1" s="43" t="s">
        <v>98</v>
      </c>
      <c r="B1" s="43"/>
      <c r="C1" s="53"/>
      <c r="D1" s="43"/>
    </row>
    <row r="2" spans="1:5" ht="15" customHeight="1" thickBot="1" x14ac:dyDescent="0.4">
      <c r="A2" s="46" t="s">
        <v>297</v>
      </c>
      <c r="B2" s="46"/>
      <c r="C2" s="54"/>
      <c r="D2" s="46"/>
    </row>
    <row r="3" spans="1:5" ht="15" customHeight="1" x14ac:dyDescent="0.35">
      <c r="A3" s="126" t="s">
        <v>65</v>
      </c>
      <c r="B3" s="110" t="s">
        <v>75</v>
      </c>
      <c r="C3" s="347" t="s">
        <v>74</v>
      </c>
      <c r="D3" s="47"/>
      <c r="E3"/>
    </row>
    <row r="4" spans="1:5" ht="15" customHeight="1" x14ac:dyDescent="0.35">
      <c r="A4" s="68" t="s">
        <v>298</v>
      </c>
      <c r="B4" s="88" t="s">
        <v>21</v>
      </c>
      <c r="C4" s="348">
        <v>195</v>
      </c>
      <c r="D4" s="309"/>
      <c r="E4"/>
    </row>
    <row r="5" spans="1:5" ht="15" customHeight="1" x14ac:dyDescent="0.35">
      <c r="A5" s="127"/>
      <c r="B5" s="130" t="s">
        <v>76</v>
      </c>
      <c r="C5" s="348"/>
      <c r="D5" s="47"/>
      <c r="E5"/>
    </row>
    <row r="6" spans="1:5" ht="25.5" customHeight="1" x14ac:dyDescent="0.35">
      <c r="A6" s="127"/>
      <c r="B6" s="130" t="s">
        <v>77</v>
      </c>
      <c r="C6" s="348">
        <v>26</v>
      </c>
      <c r="D6" s="178"/>
      <c r="E6"/>
    </row>
    <row r="7" spans="1:5" ht="25.5" customHeight="1" x14ac:dyDescent="0.35">
      <c r="A7" s="127"/>
      <c r="B7" s="130" t="s">
        <v>78</v>
      </c>
      <c r="C7" s="348">
        <v>152</v>
      </c>
      <c r="D7" s="120"/>
      <c r="E7"/>
    </row>
    <row r="8" spans="1:5" ht="25.5" customHeight="1" x14ac:dyDescent="0.35">
      <c r="A8" s="127"/>
      <c r="B8" s="130" t="s">
        <v>79</v>
      </c>
      <c r="C8" s="348">
        <v>17</v>
      </c>
      <c r="D8" s="120"/>
      <c r="E8"/>
    </row>
    <row r="9" spans="1:5" ht="15" customHeight="1" x14ac:dyDescent="0.35">
      <c r="A9" s="127"/>
      <c r="B9" s="88" t="s">
        <v>22</v>
      </c>
      <c r="C9" s="348">
        <v>70</v>
      </c>
      <c r="D9" s="120"/>
      <c r="E9"/>
    </row>
    <row r="10" spans="1:5" ht="15" customHeight="1" x14ac:dyDescent="0.35">
      <c r="A10" s="127"/>
      <c r="B10" s="88" t="s">
        <v>0</v>
      </c>
      <c r="C10" s="349">
        <v>5</v>
      </c>
      <c r="D10" s="59"/>
      <c r="E10"/>
    </row>
    <row r="11" spans="1:5" ht="15" customHeight="1" x14ac:dyDescent="0.35">
      <c r="A11" s="128"/>
      <c r="B11" s="109" t="s">
        <v>23</v>
      </c>
      <c r="C11" s="350">
        <v>270</v>
      </c>
      <c r="D11" s="120"/>
      <c r="E11" s="310"/>
    </row>
    <row r="12" spans="1:5" ht="15" customHeight="1" x14ac:dyDescent="0.35">
      <c r="A12" s="127"/>
      <c r="B12" s="131" t="s">
        <v>80</v>
      </c>
      <c r="C12" s="351">
        <f>C4/C11</f>
        <v>0.72222222222222221</v>
      </c>
      <c r="D12" s="121"/>
      <c r="E12" s="56"/>
    </row>
    <row r="13" spans="1:5" ht="15" customHeight="1" x14ac:dyDescent="0.35">
      <c r="A13" s="127"/>
      <c r="B13" s="131" t="s">
        <v>81</v>
      </c>
      <c r="C13" s="352">
        <f>(C6+C7)/C11</f>
        <v>0.65925925925925921</v>
      </c>
      <c r="D13" s="121"/>
      <c r="E13" s="56"/>
    </row>
    <row r="14" spans="1:5" ht="15" customHeight="1" x14ac:dyDescent="0.35">
      <c r="A14" s="68" t="s">
        <v>291</v>
      </c>
      <c r="B14" s="88" t="s">
        <v>21</v>
      </c>
      <c r="C14" s="348">
        <v>196</v>
      </c>
      <c r="D14" s="120"/>
    </row>
    <row r="15" spans="1:5" ht="15" customHeight="1" x14ac:dyDescent="0.35">
      <c r="A15" s="127"/>
      <c r="B15" s="130" t="s">
        <v>76</v>
      </c>
      <c r="C15" s="348"/>
      <c r="D15" s="47"/>
    </row>
    <row r="16" spans="1:5" ht="24" customHeight="1" x14ac:dyDescent="0.35">
      <c r="A16" s="127"/>
      <c r="B16" s="130" t="s">
        <v>77</v>
      </c>
      <c r="C16" s="348">
        <v>27</v>
      </c>
      <c r="D16" s="120"/>
    </row>
    <row r="17" spans="1:5" ht="24" customHeight="1" x14ac:dyDescent="0.35">
      <c r="A17" s="127"/>
      <c r="B17" s="130" t="s">
        <v>78</v>
      </c>
      <c r="C17" s="348">
        <v>159</v>
      </c>
      <c r="D17" s="120"/>
      <c r="E17" s="313"/>
    </row>
    <row r="18" spans="1:5" ht="24" customHeight="1" x14ac:dyDescent="0.35">
      <c r="A18" s="127"/>
      <c r="B18" s="130" t="s">
        <v>79</v>
      </c>
      <c r="C18" s="348">
        <v>10</v>
      </c>
      <c r="D18" s="120"/>
      <c r="E18" s="180"/>
    </row>
    <row r="19" spans="1:5" ht="15" customHeight="1" x14ac:dyDescent="0.35">
      <c r="A19" s="127"/>
      <c r="B19" s="88" t="s">
        <v>22</v>
      </c>
      <c r="C19" s="348">
        <v>79</v>
      </c>
      <c r="D19" s="120"/>
      <c r="E19" s="181"/>
    </row>
    <row r="20" spans="1:5" ht="15" customHeight="1" x14ac:dyDescent="0.35">
      <c r="A20" s="127"/>
      <c r="B20" s="88" t="s">
        <v>0</v>
      </c>
      <c r="C20" s="349">
        <v>8</v>
      </c>
      <c r="D20" s="120"/>
      <c r="E20" s="180"/>
    </row>
    <row r="21" spans="1:5" ht="15" customHeight="1" x14ac:dyDescent="0.35">
      <c r="A21" s="128"/>
      <c r="B21" s="109" t="s">
        <v>23</v>
      </c>
      <c r="C21" s="350">
        <v>283</v>
      </c>
      <c r="D21" s="120"/>
      <c r="E21" s="310"/>
    </row>
    <row r="22" spans="1:5" ht="15" customHeight="1" x14ac:dyDescent="0.35">
      <c r="A22" s="127"/>
      <c r="B22" s="131" t="s">
        <v>80</v>
      </c>
      <c r="C22" s="351">
        <v>0.69257950530035339</v>
      </c>
      <c r="D22" s="121"/>
      <c r="E22" s="56"/>
    </row>
    <row r="23" spans="1:5" ht="15" customHeight="1" x14ac:dyDescent="0.35">
      <c r="A23" s="127"/>
      <c r="B23" s="109" t="s">
        <v>81</v>
      </c>
      <c r="C23" s="353">
        <v>0.65724381625441697</v>
      </c>
      <c r="D23" s="121"/>
      <c r="E23" s="56"/>
    </row>
    <row r="24" spans="1:5" ht="26.5" thickBot="1" x14ac:dyDescent="0.4">
      <c r="A24" s="132" t="s">
        <v>305</v>
      </c>
      <c r="B24" s="133"/>
      <c r="C24" s="354">
        <f>(C11-C21)/C21</f>
        <v>-4.5936395759717315E-2</v>
      </c>
      <c r="D24" s="121"/>
      <c r="E24" s="178"/>
    </row>
    <row r="25" spans="1:5" ht="15" customHeight="1" x14ac:dyDescent="0.35">
      <c r="A25" s="61" t="s">
        <v>59</v>
      </c>
      <c r="B25" s="61"/>
      <c r="C25" s="275"/>
      <c r="D25" s="122"/>
    </row>
    <row r="26" spans="1:5" ht="15" customHeight="1" x14ac:dyDescent="0.35">
      <c r="A26" s="304" t="s">
        <v>286</v>
      </c>
      <c r="B26" s="61"/>
      <c r="C26" s="124"/>
      <c r="D26" s="61"/>
    </row>
    <row r="27" spans="1:5" ht="15.75" customHeight="1" x14ac:dyDescent="0.35">
      <c r="A27" s="61"/>
      <c r="B27" s="61"/>
      <c r="C27" s="123"/>
      <c r="D27" s="61"/>
    </row>
    <row r="28" spans="1:5" ht="15.75" customHeight="1" x14ac:dyDescent="0.35">
      <c r="A28" s="55"/>
      <c r="B28" s="55"/>
      <c r="C28" s="125"/>
      <c r="D28" s="55"/>
    </row>
    <row r="29" spans="1:5" ht="15.75" customHeight="1" x14ac:dyDescent="0.35">
      <c r="A29" s="292" t="s">
        <v>48</v>
      </c>
    </row>
  </sheetData>
  <hyperlinks>
    <hyperlink ref="A29" location="'Statistical Bulletin 2021-22'!A1" display="Contents" xr:uid="{D677D892-CB51-466B-863B-B2B412C9805C}"/>
    <hyperlink ref="A26" location="'Explanatory Notes'!A1" display="2 See explanatory notes." xr:uid="{6E4C22CE-7449-4ED8-9A8B-9781B4122A79}"/>
  </hyperlinks>
  <pageMargins left="0.7" right="0.7" top="0.75" bottom="0.75" header="0.3" footer="0.3"/>
  <pageSetup paperSize="9"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3B7F-B7EC-4393-BE55-D258EE01DECB}">
  <sheetPr codeName="Sheet14">
    <pageSetUpPr fitToPage="1"/>
  </sheetPr>
  <dimension ref="A1:E30"/>
  <sheetViews>
    <sheetView showGridLines="0" zoomScaleNormal="100" workbookViewId="0"/>
  </sheetViews>
  <sheetFormatPr defaultColWidth="48.1796875" defaultRowHeight="15.75" customHeight="1" x14ac:dyDescent="0.35"/>
  <cols>
    <col min="1" max="1" width="46.1796875" style="45" customWidth="1"/>
    <col min="2" max="2" width="59.54296875" style="45" customWidth="1"/>
    <col min="3" max="3" width="30" style="45" customWidth="1"/>
    <col min="4" max="4" width="19.1796875" style="45" customWidth="1"/>
    <col min="5" max="16384" width="48.1796875" style="45"/>
  </cols>
  <sheetData>
    <row r="1" spans="1:5" ht="15" customHeight="1" x14ac:dyDescent="0.35">
      <c r="A1" s="43" t="s">
        <v>83</v>
      </c>
      <c r="B1" s="43"/>
      <c r="C1"/>
      <c r="D1"/>
    </row>
    <row r="2" spans="1:5" ht="15" customHeight="1" thickBot="1" x14ac:dyDescent="0.4">
      <c r="A2" s="46" t="s">
        <v>297</v>
      </c>
      <c r="B2" s="46"/>
      <c r="C2" s="46"/>
      <c r="D2"/>
      <c r="E2"/>
    </row>
    <row r="3" spans="1:5" ht="15" customHeight="1" x14ac:dyDescent="0.35">
      <c r="A3" s="126" t="s">
        <v>65</v>
      </c>
      <c r="B3" s="110" t="s">
        <v>75</v>
      </c>
      <c r="C3" s="87" t="s">
        <v>74</v>
      </c>
      <c r="D3"/>
      <c r="E3"/>
    </row>
    <row r="4" spans="1:5" ht="15" customHeight="1" x14ac:dyDescent="0.35">
      <c r="A4" s="68" t="s">
        <v>298</v>
      </c>
      <c r="B4" s="88" t="s">
        <v>21</v>
      </c>
      <c r="C4" s="142">
        <v>54</v>
      </c>
      <c r="D4"/>
      <c r="E4"/>
    </row>
    <row r="5" spans="1:5" ht="15" customHeight="1" x14ac:dyDescent="0.35">
      <c r="A5" s="127"/>
      <c r="B5" s="134" t="s">
        <v>76</v>
      </c>
      <c r="C5" s="276"/>
      <c r="D5"/>
      <c r="E5"/>
    </row>
    <row r="6" spans="1:5" ht="15" customHeight="1" x14ac:dyDescent="0.35">
      <c r="A6" s="127"/>
      <c r="B6" s="134" t="s">
        <v>84</v>
      </c>
      <c r="C6" s="142">
        <v>26</v>
      </c>
      <c r="D6"/>
      <c r="E6"/>
    </row>
    <row r="7" spans="1:5" ht="15" customHeight="1" x14ac:dyDescent="0.35">
      <c r="A7" s="127"/>
      <c r="B7" s="134" t="s">
        <v>85</v>
      </c>
      <c r="C7" s="142">
        <v>24</v>
      </c>
      <c r="D7"/>
      <c r="E7"/>
    </row>
    <row r="8" spans="1:5" ht="15" customHeight="1" x14ac:dyDescent="0.35">
      <c r="A8" s="127"/>
      <c r="B8" s="182" t="s">
        <v>82</v>
      </c>
      <c r="C8" s="142">
        <v>4</v>
      </c>
      <c r="D8"/>
      <c r="E8"/>
    </row>
    <row r="9" spans="1:5" ht="15" customHeight="1" x14ac:dyDescent="0.35">
      <c r="A9" s="127"/>
      <c r="B9" s="137" t="s">
        <v>22</v>
      </c>
      <c r="C9" s="142">
        <v>30</v>
      </c>
      <c r="D9"/>
      <c r="E9"/>
    </row>
    <row r="10" spans="1:5" ht="15" customHeight="1" x14ac:dyDescent="0.35">
      <c r="A10" s="127"/>
      <c r="B10" s="183" t="s">
        <v>295</v>
      </c>
      <c r="C10" s="238">
        <v>2</v>
      </c>
      <c r="D10"/>
      <c r="E10"/>
    </row>
    <row r="11" spans="1:5" ht="15" customHeight="1" x14ac:dyDescent="0.35">
      <c r="A11" s="128"/>
      <c r="B11" s="109" t="s">
        <v>23</v>
      </c>
      <c r="C11" s="239">
        <v>86</v>
      </c>
      <c r="D11"/>
      <c r="E11"/>
    </row>
    <row r="12" spans="1:5" ht="15" customHeight="1" x14ac:dyDescent="0.35">
      <c r="A12" s="127"/>
      <c r="B12" s="131" t="s">
        <v>124</v>
      </c>
      <c r="C12" s="240">
        <f>C4/C11</f>
        <v>0.62790697674418605</v>
      </c>
      <c r="D12"/>
      <c r="E12"/>
    </row>
    <row r="13" spans="1:5" ht="15" customHeight="1" x14ac:dyDescent="0.35">
      <c r="A13" s="127"/>
      <c r="B13" s="131" t="s">
        <v>125</v>
      </c>
      <c r="C13" s="240">
        <f>C6/C11</f>
        <v>0.30232558139534882</v>
      </c>
    </row>
    <row r="14" spans="1:5" ht="15" customHeight="1" x14ac:dyDescent="0.35">
      <c r="A14" s="68" t="s">
        <v>291</v>
      </c>
      <c r="B14" s="88" t="s">
        <v>21</v>
      </c>
      <c r="C14" s="142">
        <v>63</v>
      </c>
    </row>
    <row r="15" spans="1:5" ht="15" customHeight="1" x14ac:dyDescent="0.35">
      <c r="A15" s="127"/>
      <c r="B15" s="134" t="s">
        <v>76</v>
      </c>
      <c r="C15" s="276"/>
    </row>
    <row r="16" spans="1:5" ht="15" customHeight="1" x14ac:dyDescent="0.35">
      <c r="A16" s="127"/>
      <c r="B16" s="134" t="s">
        <v>84</v>
      </c>
      <c r="C16" s="142">
        <v>27</v>
      </c>
    </row>
    <row r="17" spans="1:4" ht="15" customHeight="1" x14ac:dyDescent="0.35">
      <c r="A17" s="127"/>
      <c r="B17" s="134" t="s">
        <v>85</v>
      </c>
      <c r="C17" s="142">
        <v>32</v>
      </c>
    </row>
    <row r="18" spans="1:4" ht="15" customHeight="1" x14ac:dyDescent="0.35">
      <c r="A18" s="127"/>
      <c r="B18" s="182" t="s">
        <v>82</v>
      </c>
      <c r="C18" s="142">
        <v>4</v>
      </c>
    </row>
    <row r="19" spans="1:4" ht="15" customHeight="1" x14ac:dyDescent="0.35">
      <c r="A19" s="127"/>
      <c r="B19" s="137" t="s">
        <v>22</v>
      </c>
      <c r="C19" s="142">
        <v>32</v>
      </c>
    </row>
    <row r="20" spans="1:4" ht="15" customHeight="1" x14ac:dyDescent="0.35">
      <c r="A20" s="127"/>
      <c r="B20" s="183" t="s">
        <v>295</v>
      </c>
      <c r="C20" s="238">
        <v>2</v>
      </c>
    </row>
    <row r="21" spans="1:4" ht="15" customHeight="1" x14ac:dyDescent="0.35">
      <c r="A21" s="128"/>
      <c r="B21" s="109" t="s">
        <v>23</v>
      </c>
      <c r="C21" s="239">
        <v>97</v>
      </c>
    </row>
    <row r="22" spans="1:4" ht="15" customHeight="1" x14ac:dyDescent="0.35">
      <c r="A22" s="127"/>
      <c r="B22" s="131" t="s">
        <v>124</v>
      </c>
      <c r="C22" s="240">
        <v>0.64948453608247425</v>
      </c>
      <c r="D22" s="56"/>
    </row>
    <row r="23" spans="1:4" ht="15" customHeight="1" x14ac:dyDescent="0.35">
      <c r="A23" s="127"/>
      <c r="B23" s="131" t="s">
        <v>125</v>
      </c>
      <c r="C23" s="240">
        <v>0.27835051546391754</v>
      </c>
      <c r="D23" s="56"/>
    </row>
    <row r="24" spans="1:4" ht="26.5" thickBot="1" x14ac:dyDescent="0.4">
      <c r="A24" s="132" t="s">
        <v>305</v>
      </c>
      <c r="B24" s="79"/>
      <c r="C24" s="277">
        <f>(C11-C21)/C21</f>
        <v>-0.1134020618556701</v>
      </c>
    </row>
    <row r="25" spans="1:4" ht="15" customHeight="1" x14ac:dyDescent="0.35">
      <c r="A25" s="61" t="s">
        <v>86</v>
      </c>
      <c r="B25" s="61"/>
      <c r="C25" s="135"/>
    </row>
    <row r="26" spans="1:4" ht="15" customHeight="1" x14ac:dyDescent="0.35">
      <c r="A26" s="304" t="s">
        <v>286</v>
      </c>
      <c r="B26" s="61"/>
      <c r="C26" s="61"/>
    </row>
    <row r="27" spans="1:4" ht="15" customHeight="1" x14ac:dyDescent="0.35">
      <c r="A27" s="184" t="s">
        <v>249</v>
      </c>
      <c r="B27" s="184"/>
      <c r="C27" s="184"/>
    </row>
    <row r="28" spans="1:4" ht="15.75" customHeight="1" x14ac:dyDescent="0.35">
      <c r="A28" s="55"/>
      <c r="B28" s="55"/>
      <c r="C28" s="55"/>
    </row>
    <row r="29" spans="1:4" ht="15.75" customHeight="1" x14ac:dyDescent="0.35">
      <c r="A29" s="55"/>
      <c r="B29" s="55"/>
      <c r="C29" s="55"/>
    </row>
    <row r="30" spans="1:4" ht="15.75" customHeight="1" x14ac:dyDescent="0.35">
      <c r="A30" s="292" t="s">
        <v>48</v>
      </c>
    </row>
  </sheetData>
  <hyperlinks>
    <hyperlink ref="A30" location="'Statistical Bulletin 2021-22'!A1" display="Contents" xr:uid="{6D6BC162-516F-4740-9674-93572979632C}"/>
    <hyperlink ref="A26" location="'Explanatory Notes'!A1" display="2 See explanatory notes." xr:uid="{2BAE8601-F5AA-4DF4-8226-8506D633BEE0}"/>
  </hyperlinks>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44356-F577-4D57-909C-08F4828954F2}">
  <sheetPr codeName="Sheet15">
    <pageSetUpPr fitToPage="1"/>
  </sheetPr>
  <dimension ref="A1:E27"/>
  <sheetViews>
    <sheetView showGridLines="0" zoomScaleNormal="100" zoomScaleSheetLayoutView="71" workbookViewId="0"/>
  </sheetViews>
  <sheetFormatPr defaultColWidth="47.453125" defaultRowHeight="15.75" customHeight="1" x14ac:dyDescent="0.35"/>
  <cols>
    <col min="1" max="1" width="50.81640625" style="45" customWidth="1"/>
    <col min="2" max="2" width="63.81640625" style="45" bestFit="1" customWidth="1"/>
    <col min="3" max="3" width="29.54296875" style="45" customWidth="1"/>
    <col min="4" max="4" width="19.81640625" style="45" customWidth="1"/>
    <col min="5" max="16384" width="47.453125" style="45"/>
  </cols>
  <sheetData>
    <row r="1" spans="1:5" ht="15.75" customHeight="1" x14ac:dyDescent="0.35">
      <c r="A1" s="43" t="s">
        <v>87</v>
      </c>
      <c r="B1" s="43"/>
      <c r="C1" s="43"/>
      <c r="D1"/>
    </row>
    <row r="2" spans="1:5" ht="15.75" customHeight="1" thickBot="1" x14ac:dyDescent="0.4">
      <c r="A2" s="46" t="s">
        <v>297</v>
      </c>
      <c r="B2" s="46"/>
      <c r="C2" s="46"/>
      <c r="D2"/>
    </row>
    <row r="3" spans="1:5" ht="15.75" customHeight="1" x14ac:dyDescent="0.35">
      <c r="A3" s="62" t="s">
        <v>66</v>
      </c>
      <c r="B3" s="110" t="s">
        <v>75</v>
      </c>
      <c r="C3" s="87" t="s">
        <v>74</v>
      </c>
      <c r="D3"/>
    </row>
    <row r="4" spans="1:5" ht="15.75" customHeight="1" x14ac:dyDescent="0.35">
      <c r="A4" s="63" t="s">
        <v>298</v>
      </c>
      <c r="B4" s="88" t="s">
        <v>21</v>
      </c>
      <c r="C4" s="278">
        <v>141</v>
      </c>
      <c r="D4"/>
    </row>
    <row r="5" spans="1:5" ht="15.75" customHeight="1" x14ac:dyDescent="0.35">
      <c r="A5" s="75"/>
      <c r="B5" s="134" t="s">
        <v>76</v>
      </c>
      <c r="C5" s="278"/>
      <c r="D5"/>
    </row>
    <row r="6" spans="1:5" ht="15.75" customHeight="1" x14ac:dyDescent="0.35">
      <c r="A6" s="75"/>
      <c r="B6" s="134" t="s">
        <v>78</v>
      </c>
      <c r="C6" s="278">
        <v>128</v>
      </c>
      <c r="D6"/>
    </row>
    <row r="7" spans="1:5" ht="15.75" customHeight="1" x14ac:dyDescent="0.35">
      <c r="A7" s="75"/>
      <c r="B7" s="134" t="s">
        <v>79</v>
      </c>
      <c r="C7" s="278">
        <v>13</v>
      </c>
      <c r="D7"/>
    </row>
    <row r="8" spans="1:5" ht="15.75" customHeight="1" x14ac:dyDescent="0.35">
      <c r="A8" s="75"/>
      <c r="B8" s="88" t="s">
        <v>22</v>
      </c>
      <c r="C8" s="278">
        <v>40</v>
      </c>
      <c r="D8" s="262"/>
      <c r="E8" s="173"/>
    </row>
    <row r="9" spans="1:5" ht="15.75" customHeight="1" x14ac:dyDescent="0.35">
      <c r="A9" s="75"/>
      <c r="B9" s="88" t="s">
        <v>0</v>
      </c>
      <c r="C9" s="278">
        <v>3</v>
      </c>
      <c r="D9" s="262"/>
      <c r="E9" s="173"/>
    </row>
    <row r="10" spans="1:5" ht="15.75" customHeight="1" x14ac:dyDescent="0.35">
      <c r="A10" s="100"/>
      <c r="B10" s="109" t="s">
        <v>23</v>
      </c>
      <c r="C10" s="239">
        <v>184</v>
      </c>
      <c r="E10" s="173"/>
    </row>
    <row r="11" spans="1:5" ht="15.75" customHeight="1" x14ac:dyDescent="0.35">
      <c r="A11" s="75"/>
      <c r="B11" s="131" t="s">
        <v>88</v>
      </c>
      <c r="C11" s="240">
        <f>C4/C10</f>
        <v>0.76630434782608692</v>
      </c>
      <c r="D11" s="56"/>
    </row>
    <row r="12" spans="1:5" ht="15.75" customHeight="1" x14ac:dyDescent="0.35">
      <c r="A12" s="75"/>
      <c r="B12" s="131" t="s">
        <v>89</v>
      </c>
      <c r="C12" s="240">
        <f>C6/C10</f>
        <v>0.69565217391304346</v>
      </c>
      <c r="D12" s="56"/>
    </row>
    <row r="13" spans="1:5" ht="15.75" customHeight="1" x14ac:dyDescent="0.35">
      <c r="A13" s="63" t="s">
        <v>291</v>
      </c>
      <c r="B13" s="88" t="s">
        <v>21</v>
      </c>
      <c r="C13" s="278">
        <v>133</v>
      </c>
      <c r="D13" s="56"/>
    </row>
    <row r="14" spans="1:5" ht="15.75" customHeight="1" x14ac:dyDescent="0.35">
      <c r="A14" s="75"/>
      <c r="B14" s="134" t="s">
        <v>76</v>
      </c>
      <c r="C14" s="278"/>
      <c r="D14" s="56"/>
    </row>
    <row r="15" spans="1:5" ht="15.75" customHeight="1" x14ac:dyDescent="0.35">
      <c r="A15" s="75"/>
      <c r="B15" s="134" t="s">
        <v>78</v>
      </c>
      <c r="C15" s="278">
        <v>127</v>
      </c>
      <c r="D15" s="56"/>
    </row>
    <row r="16" spans="1:5" ht="15.75" customHeight="1" x14ac:dyDescent="0.35">
      <c r="A16" s="75"/>
      <c r="B16" s="134" t="s">
        <v>79</v>
      </c>
      <c r="C16" s="278">
        <v>6</v>
      </c>
      <c r="D16" s="56"/>
    </row>
    <row r="17" spans="1:4" ht="15.75" customHeight="1" x14ac:dyDescent="0.35">
      <c r="A17" s="75"/>
      <c r="B17" s="88" t="s">
        <v>22</v>
      </c>
      <c r="C17" s="278">
        <v>47</v>
      </c>
      <c r="D17" s="56"/>
    </row>
    <row r="18" spans="1:4" ht="15.75" customHeight="1" x14ac:dyDescent="0.35">
      <c r="A18" s="75"/>
      <c r="B18" s="88" t="s">
        <v>0</v>
      </c>
      <c r="C18" s="278">
        <v>6</v>
      </c>
      <c r="D18" s="56"/>
    </row>
    <row r="19" spans="1:4" ht="15.75" customHeight="1" x14ac:dyDescent="0.35">
      <c r="A19" s="100"/>
      <c r="B19" s="109" t="s">
        <v>23</v>
      </c>
      <c r="C19" s="239">
        <v>186</v>
      </c>
      <c r="D19" s="56"/>
    </row>
    <row r="20" spans="1:4" ht="15.75" customHeight="1" x14ac:dyDescent="0.35">
      <c r="A20" s="75"/>
      <c r="B20" s="131" t="s">
        <v>88</v>
      </c>
      <c r="C20" s="240">
        <v>0.71505376344086025</v>
      </c>
      <c r="D20" s="56"/>
    </row>
    <row r="21" spans="1:4" ht="15.75" customHeight="1" x14ac:dyDescent="0.35">
      <c r="A21" s="75"/>
      <c r="B21" s="131" t="s">
        <v>89</v>
      </c>
      <c r="C21" s="240">
        <v>0.68279569892473113</v>
      </c>
      <c r="D21" s="56"/>
    </row>
    <row r="22" spans="1:4" ht="15.75" customHeight="1" thickBot="1" x14ac:dyDescent="0.4">
      <c r="A22" s="136" t="s">
        <v>305</v>
      </c>
      <c r="B22" s="79"/>
      <c r="C22" s="277">
        <f>(C10-C19)/C19</f>
        <v>-1.0752688172043012E-2</v>
      </c>
    </row>
    <row r="23" spans="1:4" ht="15.75" customHeight="1" x14ac:dyDescent="0.35">
      <c r="A23" s="61" t="s">
        <v>86</v>
      </c>
      <c r="B23" s="61"/>
      <c r="C23" s="279"/>
    </row>
    <row r="24" spans="1:4" ht="15.75" customHeight="1" x14ac:dyDescent="0.35">
      <c r="A24" s="304" t="s">
        <v>286</v>
      </c>
      <c r="B24" s="61"/>
      <c r="C24" s="61"/>
    </row>
    <row r="25" spans="1:4" ht="15.75" customHeight="1" x14ac:dyDescent="0.35">
      <c r="A25" s="61"/>
      <c r="B25" s="61"/>
      <c r="C25" s="61"/>
    </row>
    <row r="26" spans="1:4" ht="15.75" customHeight="1" x14ac:dyDescent="0.35">
      <c r="A26" s="55"/>
      <c r="B26" s="55"/>
      <c r="C26" s="55"/>
    </row>
    <row r="27" spans="1:4" ht="15.75" customHeight="1" x14ac:dyDescent="0.35">
      <c r="A27" s="292" t="s">
        <v>48</v>
      </c>
      <c r="B27" s="55"/>
      <c r="C27" s="55"/>
    </row>
  </sheetData>
  <hyperlinks>
    <hyperlink ref="A27" location="'Statistical Bulletin 2021-22'!A1" display="Contents" xr:uid="{AFB5391D-B8A8-4623-BB6A-C89A2C0E884F}"/>
    <hyperlink ref="A24" location="'Explanatory Notes'!A1" display="2 See explanatory notes." xr:uid="{ECED9C10-BE5E-48AE-874F-95E2F36E52B4}"/>
  </hyperlinks>
  <pageMargins left="0.7" right="0.7" top="0.75" bottom="0.75" header="0.3" footer="0.3"/>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16238-A33D-4533-A0AB-C0D8DAB20E66}">
  <sheetPr codeName="Sheet16">
    <pageSetUpPr fitToPage="1"/>
  </sheetPr>
  <dimension ref="A1:E29"/>
  <sheetViews>
    <sheetView showGridLines="0" zoomScaleNormal="100" workbookViewId="0"/>
  </sheetViews>
  <sheetFormatPr defaultColWidth="51.453125" defaultRowHeight="15.75" customHeight="1" x14ac:dyDescent="0.35"/>
  <cols>
    <col min="1" max="1" width="51.453125" style="45"/>
    <col min="2" max="2" width="49.1796875" style="45" customWidth="1"/>
    <col min="3" max="3" width="31.1796875" style="45" customWidth="1"/>
    <col min="4" max="4" width="19.453125" style="45" customWidth="1"/>
    <col min="5" max="16384" width="51.453125" style="45"/>
  </cols>
  <sheetData>
    <row r="1" spans="1:5" ht="15.75" customHeight="1" x14ac:dyDescent="0.35">
      <c r="A1" s="43" t="s">
        <v>90</v>
      </c>
      <c r="B1" s="43"/>
      <c r="C1" s="43"/>
      <c r="D1" s="43"/>
    </row>
    <row r="2" spans="1:5" ht="15.75" customHeight="1" thickBot="1" x14ac:dyDescent="0.4">
      <c r="A2" s="46" t="s">
        <v>297</v>
      </c>
      <c r="B2" s="46"/>
      <c r="C2" s="46"/>
      <c r="D2"/>
    </row>
    <row r="3" spans="1:5" ht="15.75" customHeight="1" x14ac:dyDescent="0.35">
      <c r="A3" s="62" t="s">
        <v>65</v>
      </c>
      <c r="B3" s="129" t="s">
        <v>20</v>
      </c>
      <c r="C3" s="87" t="s">
        <v>74</v>
      </c>
      <c r="D3" s="47"/>
    </row>
    <row r="4" spans="1:5" ht="15.75" customHeight="1" x14ac:dyDescent="0.35">
      <c r="A4" s="63" t="s">
        <v>298</v>
      </c>
      <c r="B4" s="88" t="s">
        <v>21</v>
      </c>
      <c r="C4" s="142">
        <v>158</v>
      </c>
      <c r="D4" s="312"/>
      <c r="E4" s="173"/>
    </row>
    <row r="5" spans="1:5" ht="15.75" customHeight="1" x14ac:dyDescent="0.35">
      <c r="A5" s="75"/>
      <c r="B5" s="130" t="s">
        <v>76</v>
      </c>
      <c r="C5" s="142"/>
      <c r="D5"/>
      <c r="E5" s="173"/>
    </row>
    <row r="6" spans="1:5" ht="15.75" customHeight="1" x14ac:dyDescent="0.35">
      <c r="A6" s="75"/>
      <c r="B6" s="130" t="s">
        <v>91</v>
      </c>
      <c r="C6" s="142">
        <v>116</v>
      </c>
      <c r="D6"/>
      <c r="E6" s="173"/>
    </row>
    <row r="7" spans="1:5" ht="15.75" customHeight="1" x14ac:dyDescent="0.35">
      <c r="A7" s="75"/>
      <c r="B7" s="130" t="s">
        <v>79</v>
      </c>
      <c r="C7" s="142">
        <v>42</v>
      </c>
      <c r="D7"/>
    </row>
    <row r="8" spans="1:5" ht="14.5" x14ac:dyDescent="0.35">
      <c r="A8" s="75"/>
      <c r="B8" s="88" t="s">
        <v>22</v>
      </c>
      <c r="C8" s="142">
        <v>29</v>
      </c>
      <c r="D8"/>
    </row>
    <row r="9" spans="1:5" ht="15.75" customHeight="1" x14ac:dyDescent="0.35">
      <c r="A9" s="75"/>
      <c r="B9" s="88" t="s">
        <v>0</v>
      </c>
      <c r="C9" s="238">
        <v>32</v>
      </c>
      <c r="D9"/>
    </row>
    <row r="10" spans="1:5" ht="15.75" customHeight="1" x14ac:dyDescent="0.35">
      <c r="A10" s="100"/>
      <c r="B10" s="109" t="s">
        <v>23</v>
      </c>
      <c r="C10" s="239">
        <v>219</v>
      </c>
      <c r="D10" s="311"/>
    </row>
    <row r="11" spans="1:5" ht="15.75" customHeight="1" x14ac:dyDescent="0.35">
      <c r="A11" s="75"/>
      <c r="B11" s="131" t="s">
        <v>92</v>
      </c>
      <c r="C11" s="240">
        <f>C4/C10</f>
        <v>0.72146118721461183</v>
      </c>
      <c r="D11" s="311"/>
      <c r="E11" s="56"/>
    </row>
    <row r="12" spans="1:5" ht="26.25" customHeight="1" x14ac:dyDescent="0.35">
      <c r="A12" s="75"/>
      <c r="B12" s="138" t="s">
        <v>93</v>
      </c>
      <c r="C12" s="280">
        <f>C6/C10</f>
        <v>0.52968036529680362</v>
      </c>
      <c r="D12" s="121"/>
      <c r="E12" s="56"/>
    </row>
    <row r="13" spans="1:5" ht="15.75" customHeight="1" x14ac:dyDescent="0.35">
      <c r="A13" s="63" t="s">
        <v>291</v>
      </c>
      <c r="B13" s="88" t="s">
        <v>21</v>
      </c>
      <c r="C13" s="142">
        <v>153</v>
      </c>
      <c r="D13" s="284"/>
    </row>
    <row r="14" spans="1:5" ht="15.75" customHeight="1" x14ac:dyDescent="0.35">
      <c r="A14" s="75"/>
      <c r="B14" s="130" t="s">
        <v>76</v>
      </c>
      <c r="C14" s="142"/>
      <c r="D14" s="47"/>
    </row>
    <row r="15" spans="1:5" ht="15.75" customHeight="1" x14ac:dyDescent="0.35">
      <c r="A15" s="75"/>
      <c r="B15" s="130" t="s">
        <v>91</v>
      </c>
      <c r="C15" s="142">
        <v>130</v>
      </c>
      <c r="D15" s="47"/>
    </row>
    <row r="16" spans="1:5" ht="15.75" customHeight="1" x14ac:dyDescent="0.35">
      <c r="A16" s="75"/>
      <c r="B16" s="130" t="s">
        <v>79</v>
      </c>
      <c r="C16" s="142">
        <v>23</v>
      </c>
      <c r="D16" s="47"/>
    </row>
    <row r="17" spans="1:5" ht="15.75" customHeight="1" x14ac:dyDescent="0.35">
      <c r="A17" s="75"/>
      <c r="B17" s="88" t="s">
        <v>22</v>
      </c>
      <c r="C17" s="142">
        <v>26</v>
      </c>
      <c r="D17" s="47"/>
    </row>
    <row r="18" spans="1:5" ht="15.75" customHeight="1" x14ac:dyDescent="0.35">
      <c r="A18" s="75"/>
      <c r="B18" s="88" t="s">
        <v>0</v>
      </c>
      <c r="C18" s="238">
        <v>29</v>
      </c>
      <c r="D18" s="47"/>
    </row>
    <row r="19" spans="1:5" ht="15.75" customHeight="1" x14ac:dyDescent="0.35">
      <c r="A19" s="100"/>
      <c r="B19" s="109" t="s">
        <v>23</v>
      </c>
      <c r="C19" s="239">
        <v>208</v>
      </c>
      <c r="D19" s="47"/>
    </row>
    <row r="20" spans="1:5" ht="15.75" customHeight="1" x14ac:dyDescent="0.35">
      <c r="A20" s="75"/>
      <c r="B20" s="131" t="s">
        <v>92</v>
      </c>
      <c r="C20" s="240">
        <v>0.73557692307692313</v>
      </c>
      <c r="D20" s="121"/>
      <c r="E20" s="56"/>
    </row>
    <row r="21" spans="1:5" ht="29.25" customHeight="1" x14ac:dyDescent="0.35">
      <c r="A21" s="75"/>
      <c r="B21" s="138" t="s">
        <v>93</v>
      </c>
      <c r="C21" s="280">
        <v>0.625</v>
      </c>
      <c r="D21" s="121"/>
      <c r="E21" s="56"/>
    </row>
    <row r="22" spans="1:5" ht="15.75" customHeight="1" thickBot="1" x14ac:dyDescent="0.4">
      <c r="A22" s="119" t="s">
        <v>305</v>
      </c>
      <c r="B22" s="79"/>
      <c r="C22" s="277">
        <f>(C10-C19)/C19</f>
        <v>5.2884615384615384E-2</v>
      </c>
      <c r="D22" s="47"/>
    </row>
    <row r="23" spans="1:5" ht="15.75" customHeight="1" x14ac:dyDescent="0.35">
      <c r="A23" s="61" t="s">
        <v>120</v>
      </c>
      <c r="B23" s="61"/>
      <c r="C23" s="279"/>
      <c r="D23" s="61"/>
    </row>
    <row r="24" spans="1:5" ht="15.75" customHeight="1" x14ac:dyDescent="0.35">
      <c r="A24" s="61" t="s">
        <v>94</v>
      </c>
      <c r="B24" s="61"/>
      <c r="C24" s="139"/>
      <c r="D24" s="61"/>
    </row>
    <row r="25" spans="1:5" ht="15.75" customHeight="1" x14ac:dyDescent="0.35">
      <c r="A25" s="304" t="s">
        <v>289</v>
      </c>
      <c r="B25" s="61"/>
      <c r="C25" s="61"/>
      <c r="D25" s="61"/>
    </row>
    <row r="26" spans="1:5" ht="15.75" customHeight="1" x14ac:dyDescent="0.35">
      <c r="A26" s="61"/>
      <c r="B26" s="61"/>
      <c r="C26" s="140"/>
      <c r="D26" s="61"/>
    </row>
    <row r="27" spans="1:5" ht="15.75" customHeight="1" x14ac:dyDescent="0.35">
      <c r="A27" s="47"/>
      <c r="B27" s="47"/>
      <c r="C27" s="141"/>
      <c r="D27" s="47"/>
    </row>
    <row r="28" spans="1:5" ht="15.75" customHeight="1" x14ac:dyDescent="0.35">
      <c r="A28" s="292" t="s">
        <v>48</v>
      </c>
      <c r="C28" s="57"/>
    </row>
    <row r="29" spans="1:5" ht="15.75" customHeight="1" x14ac:dyDescent="0.35">
      <c r="C29" s="57"/>
    </row>
  </sheetData>
  <hyperlinks>
    <hyperlink ref="A28" location="'Statistical Bulletin 2021-22'!A1" display="Contents" xr:uid="{F6F72A15-2DF7-40D2-9C13-1C6012F77E8C}"/>
    <hyperlink ref="A25" location="'Explanatory Notes'!A1" display="2 See explanatory notes." xr:uid="{E65DBD9A-F91F-4863-95B1-2AE9986C011A}"/>
  </hyperlinks>
  <pageMargins left="0.7" right="0.7" top="0.75" bottom="0.75" header="0.3" footer="0.3"/>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9C7AF-53A6-4346-9DEB-8C4CC52CBCAC}">
  <sheetPr codeName="Sheet17"/>
  <dimension ref="A1:H67"/>
  <sheetViews>
    <sheetView showGridLines="0" zoomScaleNormal="100" workbookViewId="0">
      <selection activeCell="B1" sqref="B1"/>
    </sheetView>
  </sheetViews>
  <sheetFormatPr defaultRowHeight="15" customHeight="1" x14ac:dyDescent="0.35"/>
  <cols>
    <col min="1" max="1" width="1.1796875" customWidth="1"/>
    <col min="2" max="5" width="35.81640625" customWidth="1"/>
  </cols>
  <sheetData>
    <row r="1" spans="1:5" ht="11.25" customHeight="1" x14ac:dyDescent="0.35">
      <c r="A1" s="188"/>
      <c r="B1" s="25"/>
      <c r="C1" s="25"/>
      <c r="D1" s="25"/>
      <c r="E1" s="25"/>
    </row>
    <row r="2" spans="1:5" s="3" customFormat="1" ht="14.5" x14ac:dyDescent="0.35">
      <c r="B2" s="191" t="s">
        <v>24</v>
      </c>
      <c r="C2" s="192" t="s">
        <v>53</v>
      </c>
      <c r="D2" s="285" t="s">
        <v>25</v>
      </c>
      <c r="E2" s="20"/>
    </row>
    <row r="3" spans="1:5" s="3" customFormat="1" ht="15" customHeight="1" x14ac:dyDescent="0.35">
      <c r="B3" s="191" t="s">
        <v>26</v>
      </c>
      <c r="C3" s="192" t="s">
        <v>37</v>
      </c>
      <c r="D3" s="333">
        <v>45624</v>
      </c>
      <c r="E3" s="32"/>
    </row>
    <row r="4" spans="1:5" s="3" customFormat="1" ht="30" customHeight="1" x14ac:dyDescent="0.35">
      <c r="B4" s="193" t="s">
        <v>27</v>
      </c>
      <c r="C4" s="194" t="s">
        <v>306</v>
      </c>
      <c r="D4" s="194"/>
    </row>
    <row r="5" spans="1:5" s="3" customFormat="1" ht="7.5" customHeight="1" x14ac:dyDescent="0.35">
      <c r="B5" s="195"/>
      <c r="C5" s="196"/>
      <c r="D5" s="197"/>
    </row>
    <row r="6" spans="1:5" s="3" customFormat="1" ht="11.25" customHeight="1" x14ac:dyDescent="0.35">
      <c r="A6" s="401"/>
      <c r="B6" s="401"/>
      <c r="C6" s="401"/>
      <c r="D6" s="401"/>
      <c r="E6" s="401"/>
    </row>
    <row r="7" spans="1:5" s="3" customFormat="1" ht="7.5" customHeight="1" x14ac:dyDescent="0.35">
      <c r="B7" s="198"/>
      <c r="C7" s="198"/>
      <c r="D7" s="198"/>
    </row>
    <row r="8" spans="1:5" s="3" customFormat="1" ht="15" customHeight="1" x14ac:dyDescent="0.35">
      <c r="B8" s="199" t="s">
        <v>28</v>
      </c>
      <c r="C8" s="200" t="s">
        <v>38</v>
      </c>
      <c r="D8" s="201"/>
      <c r="E8"/>
    </row>
    <row r="9" spans="1:5" s="3" customFormat="1" ht="15" customHeight="1" x14ac:dyDescent="0.35">
      <c r="B9" s="199" t="s">
        <v>29</v>
      </c>
      <c r="C9" s="200" t="s">
        <v>39</v>
      </c>
      <c r="D9" s="201"/>
    </row>
    <row r="10" spans="1:5" s="3" customFormat="1" ht="15" customHeight="1" x14ac:dyDescent="0.35">
      <c r="B10" s="202"/>
      <c r="C10" s="200" t="s">
        <v>40</v>
      </c>
      <c r="D10" s="201"/>
    </row>
    <row r="11" spans="1:5" s="3" customFormat="1" ht="15" customHeight="1" x14ac:dyDescent="0.35">
      <c r="B11" s="202"/>
      <c r="C11" s="1" t="s">
        <v>41</v>
      </c>
      <c r="D11" s="201"/>
    </row>
    <row r="12" spans="1:5" s="3" customFormat="1" ht="15" customHeight="1" x14ac:dyDescent="0.35">
      <c r="B12" s="202"/>
      <c r="C12" s="203" t="s">
        <v>42</v>
      </c>
      <c r="D12" s="201"/>
    </row>
    <row r="13" spans="1:5" s="3" customFormat="1" ht="15" customHeight="1" x14ac:dyDescent="0.35">
      <c r="B13" s="202"/>
      <c r="C13" s="5" t="s">
        <v>43</v>
      </c>
      <c r="D13" s="201"/>
    </row>
    <row r="14" spans="1:5" s="3" customFormat="1" ht="15" customHeight="1" x14ac:dyDescent="0.35">
      <c r="B14" s="202"/>
      <c r="C14" s="17" t="s">
        <v>44</v>
      </c>
      <c r="D14" s="201"/>
    </row>
    <row r="15" spans="1:5" s="3" customFormat="1" ht="15" customHeight="1" x14ac:dyDescent="0.35">
      <c r="B15" s="199" t="s">
        <v>30</v>
      </c>
      <c r="C15" s="204" t="s">
        <v>31</v>
      </c>
      <c r="D15" s="201"/>
    </row>
    <row r="16" spans="1:5" s="3" customFormat="1" ht="7.5" customHeight="1" x14ac:dyDescent="0.35">
      <c r="B16" s="195"/>
      <c r="C16" s="196"/>
      <c r="D16" s="197"/>
    </row>
    <row r="17" spans="1:8" s="3" customFormat="1" ht="11.25" customHeight="1" x14ac:dyDescent="0.35">
      <c r="A17" s="401"/>
      <c r="B17" s="401"/>
      <c r="C17" s="401"/>
      <c r="D17" s="401"/>
      <c r="E17" s="401"/>
    </row>
    <row r="18" spans="1:8" s="3" customFormat="1" ht="7.5" customHeight="1" x14ac:dyDescent="0.35">
      <c r="B18" s="198"/>
      <c r="C18" s="198"/>
      <c r="D18" s="198"/>
    </row>
    <row r="19" spans="1:8" s="3" customFormat="1" ht="15" customHeight="1" x14ac:dyDescent="0.35">
      <c r="B19" s="399" t="s">
        <v>32</v>
      </c>
      <c r="C19" s="399"/>
      <c r="D19" s="399"/>
    </row>
    <row r="20" spans="1:8" s="3" customFormat="1" ht="15" customHeight="1" x14ac:dyDescent="0.35">
      <c r="B20" s="205" t="s">
        <v>313</v>
      </c>
      <c r="C20" s="205"/>
      <c r="D20" s="205"/>
      <c r="E20" s="205"/>
    </row>
    <row r="21" spans="1:8" s="3" customFormat="1" ht="15" customHeight="1" x14ac:dyDescent="0.35">
      <c r="B21" s="205" t="s">
        <v>272</v>
      </c>
      <c r="C21" s="206"/>
      <c r="D21" s="206"/>
      <c r="E21" s="206"/>
    </row>
    <row r="22" spans="1:8" s="3" customFormat="1" ht="15" customHeight="1" x14ac:dyDescent="0.35">
      <c r="B22" s="205" t="s">
        <v>273</v>
      </c>
      <c r="C22" s="206"/>
      <c r="D22" s="206"/>
      <c r="E22" s="206"/>
    </row>
    <row r="23" spans="1:8" s="3" customFormat="1" ht="15" customHeight="1" x14ac:dyDescent="0.35">
      <c r="B23" s="204"/>
      <c r="C23" s="204"/>
      <c r="D23" s="204"/>
    </row>
    <row r="24" spans="1:8" s="3" customFormat="1" ht="15" customHeight="1" x14ac:dyDescent="0.35">
      <c r="B24" s="399" t="s">
        <v>33</v>
      </c>
      <c r="C24" s="399"/>
      <c r="D24" s="399"/>
    </row>
    <row r="25" spans="1:8" s="3" customFormat="1" ht="15" customHeight="1" x14ac:dyDescent="0.35">
      <c r="B25" s="402" t="s">
        <v>307</v>
      </c>
      <c r="C25" s="403"/>
      <c r="D25" s="403"/>
    </row>
    <row r="26" spans="1:8" s="3" customFormat="1" ht="7.5" customHeight="1" x14ac:dyDescent="0.35">
      <c r="B26" s="195"/>
      <c r="C26" s="196"/>
      <c r="D26" s="197"/>
    </row>
    <row r="27" spans="1:8" s="3" customFormat="1" ht="11.25" customHeight="1" x14ac:dyDescent="0.35">
      <c r="A27" s="401"/>
      <c r="B27" s="401"/>
      <c r="C27" s="401"/>
      <c r="D27" s="401"/>
      <c r="E27" s="401"/>
    </row>
    <row r="28" spans="1:8" s="3" customFormat="1" ht="7.5" customHeight="1" x14ac:dyDescent="0.35">
      <c r="B28" s="198"/>
      <c r="C28" s="198"/>
      <c r="D28" s="198"/>
      <c r="H28" s="10"/>
    </row>
    <row r="29" spans="1:8" s="3" customFormat="1" ht="15" customHeight="1" x14ac:dyDescent="0.35">
      <c r="B29" s="399" t="s">
        <v>34</v>
      </c>
      <c r="C29" s="399"/>
      <c r="D29" s="399"/>
    </row>
    <row r="30" spans="1:8" s="3" customFormat="1" ht="15" customHeight="1" x14ac:dyDescent="0.35">
      <c r="B30" s="400"/>
      <c r="C30" s="400"/>
      <c r="D30" s="400"/>
    </row>
    <row r="31" spans="1:8" s="3" customFormat="1" ht="15" customHeight="1" x14ac:dyDescent="0.35">
      <c r="B31" s="199" t="s">
        <v>50</v>
      </c>
      <c r="C31" s="204"/>
      <c r="D31" s="204"/>
    </row>
    <row r="32" spans="1:8" s="3" customFormat="1" ht="15" customHeight="1" x14ac:dyDescent="0.35">
      <c r="B32" s="185" t="s">
        <v>54</v>
      </c>
      <c r="C32" s="185"/>
      <c r="D32" s="204"/>
    </row>
    <row r="33" spans="2:5" s="3" customFormat="1" ht="15" customHeight="1" x14ac:dyDescent="0.35">
      <c r="B33" s="11"/>
      <c r="C33" s="11"/>
      <c r="D33" s="204"/>
    </row>
    <row r="34" spans="2:5" s="3" customFormat="1" ht="15" customHeight="1" x14ac:dyDescent="0.35">
      <c r="B34" s="399" t="s">
        <v>35</v>
      </c>
      <c r="C34" s="399"/>
      <c r="D34" s="399"/>
    </row>
    <row r="35" spans="2:5" s="3" customFormat="1" ht="15" customHeight="1" x14ac:dyDescent="0.35">
      <c r="B35" s="207" t="s">
        <v>250</v>
      </c>
      <c r="C35" s="207"/>
      <c r="D35" s="207"/>
      <c r="E35" s="207"/>
    </row>
    <row r="36" spans="2:5" s="3" customFormat="1" ht="15" customHeight="1" x14ac:dyDescent="0.35">
      <c r="B36" s="207" t="s">
        <v>268</v>
      </c>
      <c r="C36" s="208"/>
      <c r="D36" s="208"/>
      <c r="E36" s="208"/>
    </row>
    <row r="37" spans="2:5" s="3" customFormat="1" ht="15" customHeight="1" x14ac:dyDescent="0.35">
      <c r="B37" s="207"/>
      <c r="C37" s="208"/>
      <c r="D37" s="208"/>
      <c r="E37" s="208"/>
    </row>
    <row r="38" spans="2:5" s="3" customFormat="1" ht="15" customHeight="1" x14ac:dyDescent="0.35">
      <c r="B38" s="207" t="s">
        <v>269</v>
      </c>
      <c r="C38" s="208"/>
      <c r="D38" s="208"/>
      <c r="E38" s="208"/>
    </row>
    <row r="39" spans="2:5" s="3" customFormat="1" ht="15" customHeight="1" x14ac:dyDescent="0.35">
      <c r="B39" s="207" t="s">
        <v>270</v>
      </c>
      <c r="C39" s="208"/>
      <c r="D39" s="208"/>
      <c r="E39" s="208"/>
    </row>
    <row r="40" spans="2:5" s="3" customFormat="1" ht="15" customHeight="1" x14ac:dyDescent="0.35">
      <c r="B40" s="207" t="s">
        <v>271</v>
      </c>
      <c r="C40" s="208"/>
      <c r="D40" s="208"/>
      <c r="E40" s="208"/>
    </row>
    <row r="41" spans="2:5" s="3" customFormat="1" ht="15" customHeight="1" x14ac:dyDescent="0.35">
      <c r="B41" s="207" t="s">
        <v>274</v>
      </c>
      <c r="C41" s="208"/>
      <c r="D41" s="208"/>
      <c r="E41" s="208"/>
    </row>
    <row r="42" spans="2:5" s="3" customFormat="1" ht="15" customHeight="1" x14ac:dyDescent="0.35">
      <c r="B42" s="207"/>
      <c r="C42" s="208"/>
      <c r="D42" s="208"/>
      <c r="E42" s="208"/>
    </row>
    <row r="43" spans="2:5" s="3" customFormat="1" ht="15" customHeight="1" x14ac:dyDescent="0.35">
      <c r="B43" s="207" t="s">
        <v>275</v>
      </c>
      <c r="C43" s="208"/>
      <c r="D43" s="208"/>
      <c r="E43" s="208"/>
    </row>
    <row r="44" spans="2:5" s="3" customFormat="1" ht="15" customHeight="1" x14ac:dyDescent="0.35">
      <c r="B44" s="207" t="s">
        <v>277</v>
      </c>
      <c r="C44" s="208"/>
      <c r="D44" s="208"/>
      <c r="E44" s="208"/>
    </row>
    <row r="45" spans="2:5" s="3" customFormat="1" ht="15" customHeight="1" x14ac:dyDescent="0.35">
      <c r="B45" s="207" t="s">
        <v>276</v>
      </c>
      <c r="C45" s="208"/>
      <c r="D45" s="208"/>
      <c r="E45" s="208"/>
    </row>
    <row r="46" spans="2:5" s="3" customFormat="1" ht="15" customHeight="1" x14ac:dyDescent="0.35">
      <c r="B46" s="196"/>
      <c r="C46" s="196"/>
      <c r="D46" s="196"/>
    </row>
    <row r="47" spans="2:5" s="3" customFormat="1" ht="15" customHeight="1" x14ac:dyDescent="0.35">
      <c r="B47" s="399" t="s">
        <v>49</v>
      </c>
      <c r="C47" s="399"/>
      <c r="D47" s="399"/>
    </row>
    <row r="48" spans="2:5" s="3" customFormat="1" ht="15" customHeight="1" x14ac:dyDescent="0.35">
      <c r="B48" s="209" t="s">
        <v>278</v>
      </c>
      <c r="C48" s="209"/>
      <c r="D48" s="209"/>
      <c r="E48" s="209"/>
    </row>
    <row r="49" spans="2:5" s="3" customFormat="1" ht="15" customHeight="1" x14ac:dyDescent="0.35">
      <c r="B49" s="209" t="s">
        <v>279</v>
      </c>
      <c r="C49" s="209"/>
      <c r="D49" s="209"/>
      <c r="E49" s="209"/>
    </row>
    <row r="50" spans="2:5" s="3" customFormat="1" ht="15" customHeight="1" x14ac:dyDescent="0.35">
      <c r="B50" s="196"/>
      <c r="C50" s="196"/>
      <c r="D50" s="196"/>
    </row>
    <row r="51" spans="2:5" s="3" customFormat="1" ht="15" customHeight="1" x14ac:dyDescent="0.35">
      <c r="B51" s="399" t="s">
        <v>46</v>
      </c>
      <c r="C51" s="399"/>
      <c r="D51" s="399"/>
    </row>
    <row r="52" spans="2:5" s="3" customFormat="1" ht="15" customHeight="1" x14ac:dyDescent="0.35">
      <c r="B52" s="210" t="s">
        <v>45</v>
      </c>
      <c r="C52" s="210"/>
      <c r="D52" s="210"/>
      <c r="E52" s="210"/>
    </row>
    <row r="53" spans="2:5" s="3" customFormat="1" ht="15" customHeight="1" x14ac:dyDescent="0.35">
      <c r="B53" s="186"/>
      <c r="C53" s="186"/>
      <c r="D53" s="186"/>
      <c r="E53" s="186"/>
    </row>
    <row r="54" spans="2:5" s="3" customFormat="1" ht="15" customHeight="1" x14ac:dyDescent="0.35">
      <c r="B54" s="399" t="s">
        <v>108</v>
      </c>
      <c r="C54" s="399"/>
      <c r="D54" s="399"/>
      <c r="E54" s="186"/>
    </row>
    <row r="55" spans="2:5" s="3" customFormat="1" ht="15" customHeight="1" x14ac:dyDescent="0.35">
      <c r="B55" s="34" t="s">
        <v>138</v>
      </c>
      <c r="C55" s="33"/>
      <c r="D55" s="33"/>
      <c r="E55" s="33"/>
    </row>
    <row r="56" spans="2:5" s="3" customFormat="1" ht="15" customHeight="1" x14ac:dyDescent="0.35">
      <c r="B56" s="34" t="s">
        <v>139</v>
      </c>
      <c r="C56" s="33"/>
      <c r="D56" s="33"/>
      <c r="E56" s="33"/>
    </row>
    <row r="57" spans="2:5" s="3" customFormat="1" ht="15" customHeight="1" x14ac:dyDescent="0.35">
      <c r="B57" s="21"/>
      <c r="C57" s="211"/>
      <c r="D57" s="211"/>
    </row>
    <row r="58" spans="2:5" s="3" customFormat="1" ht="15" customHeight="1" x14ac:dyDescent="0.35">
      <c r="B58" s="399" t="s">
        <v>36</v>
      </c>
      <c r="C58" s="399"/>
      <c r="D58" s="399"/>
      <c r="E58" s="306"/>
    </row>
    <row r="59" spans="2:5" s="3" customFormat="1" ht="15" customHeight="1" x14ac:dyDescent="0.35">
      <c r="B59" s="307" t="s">
        <v>308</v>
      </c>
      <c r="C59" s="307"/>
      <c r="D59" s="307"/>
      <c r="E59" s="307"/>
    </row>
    <row r="60" spans="2:5" s="3" customFormat="1" ht="15" customHeight="1" x14ac:dyDescent="0.35">
      <c r="B60" s="308" t="s">
        <v>135</v>
      </c>
      <c r="C60" s="308"/>
      <c r="D60" s="308"/>
      <c r="E60" s="308"/>
    </row>
    <row r="61" spans="2:5" s="3" customFormat="1" ht="15" customHeight="1" x14ac:dyDescent="0.35">
      <c r="B61" s="187"/>
      <c r="C61" s="187"/>
      <c r="D61" s="187"/>
      <c r="E61" s="187"/>
    </row>
    <row r="62" spans="2:5" s="3" customFormat="1" ht="15" customHeight="1" x14ac:dyDescent="0.35">
      <c r="B62" s="399" t="s">
        <v>47</v>
      </c>
      <c r="C62" s="399"/>
      <c r="D62" s="399"/>
      <c r="E62" s="187"/>
    </row>
    <row r="63" spans="2:5" s="3" customFormat="1" ht="15" customHeight="1" x14ac:dyDescent="0.35">
      <c r="B63" s="212" t="s">
        <v>309</v>
      </c>
      <c r="C63" s="212"/>
      <c r="D63" s="212"/>
      <c r="E63" s="212"/>
    </row>
    <row r="64" spans="2:5" s="3" customFormat="1" ht="15" customHeight="1" x14ac:dyDescent="0.35">
      <c r="B64" s="212"/>
      <c r="C64" s="212"/>
      <c r="D64" s="212"/>
      <c r="E64" s="212"/>
    </row>
    <row r="65" spans="1:5" s="3" customFormat="1" ht="15" customHeight="1" x14ac:dyDescent="0.35">
      <c r="A65" s="188"/>
      <c r="B65" s="188"/>
      <c r="C65" s="188"/>
      <c r="D65" s="188"/>
      <c r="E65" s="188"/>
    </row>
    <row r="66" spans="1:5" s="3" customFormat="1" ht="15" customHeight="1" x14ac:dyDescent="0.35">
      <c r="B66" s="4"/>
      <c r="C66" s="4"/>
      <c r="D66" s="4"/>
    </row>
    <row r="67" spans="1:5" s="3" customFormat="1" ht="15" customHeight="1" x14ac:dyDescent="0.35">
      <c r="B67" s="4"/>
      <c r="C67" s="4"/>
      <c r="D67" s="4"/>
    </row>
  </sheetData>
  <mergeCells count="14">
    <mergeCell ref="A27:E27"/>
    <mergeCell ref="A6:E6"/>
    <mergeCell ref="A17:E17"/>
    <mergeCell ref="B19:D19"/>
    <mergeCell ref="B24:D24"/>
    <mergeCell ref="B25:D25"/>
    <mergeCell ref="B51:D51"/>
    <mergeCell ref="B54:D54"/>
    <mergeCell ref="B58:D58"/>
    <mergeCell ref="B62:D62"/>
    <mergeCell ref="B29:D29"/>
    <mergeCell ref="B30:D30"/>
    <mergeCell ref="B34:D34"/>
    <mergeCell ref="B47:D47"/>
  </mergeCells>
  <hyperlinks>
    <hyperlink ref="C14" r:id="rId1" xr:uid="{ADDD8CDC-02F6-423B-9784-98265BB567FB}"/>
    <hyperlink ref="B60" r:id="rId2" xr:uid="{F5369BC1-707F-43F8-8954-A170EEB9054A}"/>
    <hyperlink ref="B32:C32" location="'Explanatory Notes'!A1" display="click here" xr:uid="{10C7B607-1E04-4669-96CF-6AF19032309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EBB94-AF06-4A6D-8ED9-D488FE123325}">
  <sheetPr codeName="Sheet2"/>
  <dimension ref="A1:D123"/>
  <sheetViews>
    <sheetView showGridLines="0" workbookViewId="0"/>
  </sheetViews>
  <sheetFormatPr defaultRowHeight="15.75" customHeight="1" x14ac:dyDescent="0.35"/>
  <cols>
    <col min="1" max="1" width="173.54296875" customWidth="1"/>
  </cols>
  <sheetData>
    <row r="1" spans="1:4" ht="15.75" customHeight="1" x14ac:dyDescent="0.35">
      <c r="A1" s="26" t="s">
        <v>51</v>
      </c>
    </row>
    <row r="2" spans="1:4" ht="15.75" customHeight="1" x14ac:dyDescent="0.35">
      <c r="A2" s="12"/>
    </row>
    <row r="3" spans="1:4" ht="15.75" customHeight="1" x14ac:dyDescent="0.35">
      <c r="A3" s="27" t="s">
        <v>109</v>
      </c>
    </row>
    <row r="4" spans="1:4" ht="15.75" customHeight="1" x14ac:dyDescent="0.35">
      <c r="A4" s="15" t="s">
        <v>140</v>
      </c>
      <c r="B4" s="23"/>
      <c r="C4" s="23"/>
      <c r="D4" s="23"/>
    </row>
    <row r="5" spans="1:4" ht="15.75" customHeight="1" x14ac:dyDescent="0.35">
      <c r="A5" s="15" t="s">
        <v>141</v>
      </c>
      <c r="B5" s="24"/>
      <c r="C5" s="24"/>
      <c r="D5" s="24"/>
    </row>
    <row r="6" spans="1:4" ht="15.75" customHeight="1" x14ac:dyDescent="0.35">
      <c r="A6" s="334" t="s">
        <v>312</v>
      </c>
    </row>
    <row r="7" spans="1:4" ht="15.75" customHeight="1" x14ac:dyDescent="0.35">
      <c r="A7" s="15" t="s">
        <v>142</v>
      </c>
    </row>
    <row r="8" spans="1:4" ht="15.75" customHeight="1" x14ac:dyDescent="0.35">
      <c r="A8" s="15" t="s">
        <v>224</v>
      </c>
    </row>
    <row r="9" spans="1:4" ht="15.75" customHeight="1" x14ac:dyDescent="0.35">
      <c r="A9" s="15"/>
    </row>
    <row r="10" spans="1:4" ht="15.75" customHeight="1" x14ac:dyDescent="0.35">
      <c r="A10" s="35" t="s">
        <v>143</v>
      </c>
    </row>
    <row r="11" spans="1:4" ht="15.75" customHeight="1" x14ac:dyDescent="0.35">
      <c r="A11" s="35" t="s">
        <v>151</v>
      </c>
    </row>
    <row r="12" spans="1:4" ht="15.75" customHeight="1" x14ac:dyDescent="0.35">
      <c r="A12" s="35" t="s">
        <v>152</v>
      </c>
    </row>
    <row r="13" spans="1:4" ht="15.75" customHeight="1" x14ac:dyDescent="0.35">
      <c r="A13" s="35" t="s">
        <v>153</v>
      </c>
    </row>
    <row r="14" spans="1:4" ht="15.75" customHeight="1" x14ac:dyDescent="0.35">
      <c r="A14" s="35" t="s">
        <v>144</v>
      </c>
    </row>
    <row r="15" spans="1:4" ht="15.75" customHeight="1" x14ac:dyDescent="0.35">
      <c r="A15" s="37" t="s">
        <v>145</v>
      </c>
    </row>
    <row r="16" spans="1:4" ht="15.75" customHeight="1" x14ac:dyDescent="0.35">
      <c r="A16" s="37" t="s">
        <v>146</v>
      </c>
    </row>
    <row r="17" spans="1:1" ht="15.75" customHeight="1" x14ac:dyDescent="0.35">
      <c r="A17" s="37" t="s">
        <v>147</v>
      </c>
    </row>
    <row r="18" spans="1:1" ht="15.75" customHeight="1" x14ac:dyDescent="0.35">
      <c r="A18" s="35" t="s">
        <v>148</v>
      </c>
    </row>
    <row r="19" spans="1:1" ht="15.75" customHeight="1" x14ac:dyDescent="0.35">
      <c r="A19" s="36" t="s">
        <v>149</v>
      </c>
    </row>
    <row r="20" spans="1:1" ht="15.75" customHeight="1" x14ac:dyDescent="0.35">
      <c r="A20" s="36" t="s">
        <v>150</v>
      </c>
    </row>
    <row r="21" spans="1:1" ht="15.75" customHeight="1" x14ac:dyDescent="0.35">
      <c r="A21" s="23"/>
    </row>
    <row r="22" spans="1:1" ht="15.75" customHeight="1" x14ac:dyDescent="0.35">
      <c r="A22" s="27" t="s">
        <v>110</v>
      </c>
    </row>
    <row r="23" spans="1:1" ht="15.75" customHeight="1" x14ac:dyDescent="0.35">
      <c r="A23" s="8" t="s">
        <v>154</v>
      </c>
    </row>
    <row r="24" spans="1:1" ht="15.75" customHeight="1" x14ac:dyDescent="0.35">
      <c r="A24" s="22" t="s">
        <v>155</v>
      </c>
    </row>
    <row r="25" spans="1:1" ht="15.75" customHeight="1" x14ac:dyDescent="0.35">
      <c r="A25" s="38" t="s">
        <v>156</v>
      </c>
    </row>
    <row r="26" spans="1:1" ht="15.75" customHeight="1" x14ac:dyDescent="0.35">
      <c r="A26" s="38" t="s">
        <v>157</v>
      </c>
    </row>
    <row r="27" spans="1:1" ht="15.75" customHeight="1" x14ac:dyDescent="0.35">
      <c r="A27" s="8" t="s">
        <v>158</v>
      </c>
    </row>
    <row r="28" spans="1:1" ht="15.75" customHeight="1" x14ac:dyDescent="0.35">
      <c r="A28" s="22" t="s">
        <v>159</v>
      </c>
    </row>
    <row r="30" spans="1:1" ht="15.75" customHeight="1" x14ac:dyDescent="0.35">
      <c r="A30" s="293" t="s">
        <v>284</v>
      </c>
    </row>
    <row r="31" spans="1:1" ht="15.75" customHeight="1" x14ac:dyDescent="0.35">
      <c r="A31" s="22" t="s">
        <v>282</v>
      </c>
    </row>
    <row r="32" spans="1:1" ht="15.75" customHeight="1" x14ac:dyDescent="0.35">
      <c r="A32" s="9" t="s">
        <v>283</v>
      </c>
    </row>
    <row r="33" spans="1:1" ht="15.75" customHeight="1" x14ac:dyDescent="0.35">
      <c r="A33" s="22"/>
    </row>
    <row r="34" spans="1:1" ht="15.75" customHeight="1" x14ac:dyDescent="0.35">
      <c r="A34" s="27" t="s">
        <v>111</v>
      </c>
    </row>
    <row r="35" spans="1:1" ht="15.75" customHeight="1" x14ac:dyDescent="0.35">
      <c r="A35" s="15" t="s">
        <v>160</v>
      </c>
    </row>
    <row r="36" spans="1:1" ht="15.75" customHeight="1" x14ac:dyDescent="0.35">
      <c r="A36" s="15" t="s">
        <v>161</v>
      </c>
    </row>
    <row r="37" spans="1:1" ht="15.75" customHeight="1" x14ac:dyDescent="0.35">
      <c r="A37" s="15" t="s">
        <v>162</v>
      </c>
    </row>
    <row r="38" spans="1:1" ht="15.75" customHeight="1" x14ac:dyDescent="0.35">
      <c r="A38" s="15" t="s">
        <v>163</v>
      </c>
    </row>
    <row r="39" spans="1:1" ht="15.75" customHeight="1" x14ac:dyDescent="0.35">
      <c r="A39" s="15"/>
    </row>
    <row r="40" spans="1:1" ht="15.75" customHeight="1" x14ac:dyDescent="0.35">
      <c r="A40" s="27" t="s">
        <v>112</v>
      </c>
    </row>
    <row r="41" spans="1:1" ht="15.75" customHeight="1" x14ac:dyDescent="0.35">
      <c r="A41" s="2" t="s">
        <v>164</v>
      </c>
    </row>
    <row r="42" spans="1:1" ht="15.75" customHeight="1" x14ac:dyDescent="0.35">
      <c r="A42" s="38" t="s">
        <v>165</v>
      </c>
    </row>
    <row r="43" spans="1:1" ht="15.75" customHeight="1" x14ac:dyDescent="0.35">
      <c r="A43" s="37" t="s">
        <v>166</v>
      </c>
    </row>
    <row r="44" spans="1:1" ht="15.75" customHeight="1" x14ac:dyDescent="0.35">
      <c r="A44" s="35" t="s">
        <v>167</v>
      </c>
    </row>
    <row r="45" spans="1:1" ht="15.75" customHeight="1" x14ac:dyDescent="0.35">
      <c r="A45" s="37" t="s">
        <v>168</v>
      </c>
    </row>
    <row r="46" spans="1:1" ht="15.75" customHeight="1" x14ac:dyDescent="0.35">
      <c r="A46" s="37" t="s">
        <v>169</v>
      </c>
    </row>
    <row r="47" spans="1:1" ht="15.75" customHeight="1" x14ac:dyDescent="0.35">
      <c r="A47" s="37" t="s">
        <v>171</v>
      </c>
    </row>
    <row r="48" spans="1:1" ht="15.75" customHeight="1" x14ac:dyDescent="0.35">
      <c r="A48" s="37" t="s">
        <v>170</v>
      </c>
    </row>
    <row r="49" spans="1:1" ht="15.75" customHeight="1" x14ac:dyDescent="0.35">
      <c r="A49" s="9"/>
    </row>
    <row r="50" spans="1:1" ht="15.75" customHeight="1" x14ac:dyDescent="0.35">
      <c r="A50" s="27" t="s">
        <v>113</v>
      </c>
    </row>
    <row r="51" spans="1:1" ht="15.75" customHeight="1" x14ac:dyDescent="0.35">
      <c r="A51" s="8" t="s">
        <v>172</v>
      </c>
    </row>
    <row r="52" spans="1:1" ht="15.75" customHeight="1" x14ac:dyDescent="0.35">
      <c r="A52" s="8" t="s">
        <v>173</v>
      </c>
    </row>
    <row r="53" spans="1:1" ht="15.75" customHeight="1" x14ac:dyDescent="0.35">
      <c r="A53" s="39" t="s">
        <v>174</v>
      </c>
    </row>
    <row r="54" spans="1:1" ht="15.75" customHeight="1" x14ac:dyDescent="0.35">
      <c r="A54" s="39" t="s">
        <v>175</v>
      </c>
    </row>
    <row r="55" spans="1:1" ht="15.75" customHeight="1" x14ac:dyDescent="0.35">
      <c r="A55" s="39" t="s">
        <v>235</v>
      </c>
    </row>
    <row r="56" spans="1:1" ht="15.75" customHeight="1" x14ac:dyDescent="0.35">
      <c r="A56" s="39" t="s">
        <v>234</v>
      </c>
    </row>
    <row r="57" spans="1:1" ht="15.75" customHeight="1" x14ac:dyDescent="0.35">
      <c r="A57" s="39" t="s">
        <v>178</v>
      </c>
    </row>
    <row r="58" spans="1:1" ht="15.75" customHeight="1" x14ac:dyDescent="0.35">
      <c r="A58" s="39" t="s">
        <v>236</v>
      </c>
    </row>
    <row r="59" spans="1:1" ht="15.75" customHeight="1" x14ac:dyDescent="0.35">
      <c r="A59" s="39" t="s">
        <v>176</v>
      </c>
    </row>
    <row r="60" spans="1:1" ht="15.75" customHeight="1" x14ac:dyDescent="0.35">
      <c r="A60" s="39" t="s">
        <v>177</v>
      </c>
    </row>
    <row r="61" spans="1:1" ht="15.75" customHeight="1" x14ac:dyDescent="0.35">
      <c r="A61" s="8" t="s">
        <v>179</v>
      </c>
    </row>
    <row r="62" spans="1:1" ht="15.75" customHeight="1" x14ac:dyDescent="0.35">
      <c r="A62" s="8" t="s">
        <v>180</v>
      </c>
    </row>
    <row r="63" spans="1:1" ht="15.75" customHeight="1" x14ac:dyDescent="0.35">
      <c r="A63" s="8" t="s">
        <v>181</v>
      </c>
    </row>
    <row r="64" spans="1:1" ht="15.75" customHeight="1" x14ac:dyDescent="0.35">
      <c r="A64" s="8" t="s">
        <v>183</v>
      </c>
    </row>
    <row r="65" spans="1:1" ht="15.75" customHeight="1" x14ac:dyDescent="0.35">
      <c r="A65" s="8" t="s">
        <v>184</v>
      </c>
    </row>
    <row r="66" spans="1:1" ht="15.75" customHeight="1" x14ac:dyDescent="0.35">
      <c r="A66" s="8" t="s">
        <v>182</v>
      </c>
    </row>
    <row r="67" spans="1:1" ht="15.75" customHeight="1" x14ac:dyDescent="0.35">
      <c r="A67" s="8"/>
    </row>
    <row r="68" spans="1:1" ht="19.5" customHeight="1" x14ac:dyDescent="0.35">
      <c r="A68" s="8" t="s">
        <v>239</v>
      </c>
    </row>
    <row r="69" spans="1:1" ht="15.75" customHeight="1" x14ac:dyDescent="0.35">
      <c r="A69" s="39" t="s">
        <v>240</v>
      </c>
    </row>
    <row r="70" spans="1:1" ht="15.75" customHeight="1" x14ac:dyDescent="0.35">
      <c r="A70" s="42" t="s">
        <v>241</v>
      </c>
    </row>
    <row r="71" spans="1:1" ht="15.75" customHeight="1" x14ac:dyDescent="0.35">
      <c r="A71" s="39" t="s">
        <v>237</v>
      </c>
    </row>
    <row r="72" spans="1:1" ht="15.75" customHeight="1" x14ac:dyDescent="0.35">
      <c r="A72" s="39" t="s">
        <v>238</v>
      </c>
    </row>
    <row r="73" spans="1:1" ht="15.75" customHeight="1" x14ac:dyDescent="0.35">
      <c r="A73" s="8"/>
    </row>
    <row r="74" spans="1:1" ht="15.75" customHeight="1" x14ac:dyDescent="0.35">
      <c r="A74" s="27" t="s">
        <v>114</v>
      </c>
    </row>
    <row r="75" spans="1:1" ht="15.75" customHeight="1" x14ac:dyDescent="0.35">
      <c r="A75" s="15" t="s">
        <v>185</v>
      </c>
    </row>
    <row r="76" spans="1:1" ht="15.75" customHeight="1" x14ac:dyDescent="0.35">
      <c r="A76" s="2" t="s">
        <v>186</v>
      </c>
    </row>
    <row r="77" spans="1:1" ht="15.75" customHeight="1" x14ac:dyDescent="0.35">
      <c r="A77" s="2" t="s">
        <v>187</v>
      </c>
    </row>
    <row r="78" spans="1:1" ht="15.75" customHeight="1" x14ac:dyDescent="0.35">
      <c r="A78" s="2" t="s">
        <v>188</v>
      </c>
    </row>
    <row r="79" spans="1:1" ht="15.75" customHeight="1" x14ac:dyDescent="0.35">
      <c r="A79" s="23"/>
    </row>
    <row r="80" spans="1:1" ht="15.75" customHeight="1" x14ac:dyDescent="0.35">
      <c r="A80" s="27" t="s">
        <v>115</v>
      </c>
    </row>
    <row r="81" spans="1:1" ht="15.75" customHeight="1" x14ac:dyDescent="0.35">
      <c r="A81" s="15" t="s">
        <v>189</v>
      </c>
    </row>
    <row r="82" spans="1:1" ht="15.75" customHeight="1" x14ac:dyDescent="0.35">
      <c r="A82" s="15" t="s">
        <v>190</v>
      </c>
    </row>
    <row r="83" spans="1:1" ht="15.75" customHeight="1" x14ac:dyDescent="0.35">
      <c r="A83" s="15" t="s">
        <v>191</v>
      </c>
    </row>
    <row r="84" spans="1:1" ht="15.75" customHeight="1" x14ac:dyDescent="0.35">
      <c r="A84" s="15" t="s">
        <v>192</v>
      </c>
    </row>
    <row r="85" spans="1:1" ht="15.75" customHeight="1" x14ac:dyDescent="0.35">
      <c r="A85" s="35" t="s">
        <v>193</v>
      </c>
    </row>
    <row r="86" spans="1:1" ht="15.75" customHeight="1" x14ac:dyDescent="0.35">
      <c r="A86" s="35" t="s">
        <v>194</v>
      </c>
    </row>
    <row r="87" spans="1:1" ht="15.75" customHeight="1" x14ac:dyDescent="0.35">
      <c r="A87" s="23" t="s">
        <v>195</v>
      </c>
    </row>
    <row r="88" spans="1:1" ht="15.75" customHeight="1" x14ac:dyDescent="0.35">
      <c r="A88" s="7"/>
    </row>
    <row r="89" spans="1:1" ht="15.75" customHeight="1" x14ac:dyDescent="0.35">
      <c r="A89" s="28" t="s">
        <v>116</v>
      </c>
    </row>
    <row r="90" spans="1:1" ht="15.75" customHeight="1" x14ac:dyDescent="0.35">
      <c r="A90" s="15" t="s">
        <v>196</v>
      </c>
    </row>
    <row r="91" spans="1:1" ht="15.75" customHeight="1" x14ac:dyDescent="0.35">
      <c r="A91" s="15" t="s">
        <v>197</v>
      </c>
    </row>
    <row r="92" spans="1:1" ht="15.75" customHeight="1" x14ac:dyDescent="0.35">
      <c r="A92" s="15" t="s">
        <v>198</v>
      </c>
    </row>
    <row r="93" spans="1:1" ht="15.75" customHeight="1" x14ac:dyDescent="0.35">
      <c r="A93" s="23" t="s">
        <v>199</v>
      </c>
    </row>
    <row r="94" spans="1:1" ht="15.75" customHeight="1" x14ac:dyDescent="0.35">
      <c r="A94" s="23" t="s">
        <v>200</v>
      </c>
    </row>
    <row r="95" spans="1:1" ht="15.75" customHeight="1" x14ac:dyDescent="0.35">
      <c r="A95" s="23"/>
    </row>
    <row r="96" spans="1:1" ht="15.75" customHeight="1" x14ac:dyDescent="0.35">
      <c r="A96" s="29" t="s">
        <v>117</v>
      </c>
    </row>
    <row r="97" spans="1:1" ht="15.75" customHeight="1" x14ac:dyDescent="0.35">
      <c r="A97" s="15" t="s">
        <v>201</v>
      </c>
    </row>
    <row r="98" spans="1:1" ht="15.75" customHeight="1" x14ac:dyDescent="0.35">
      <c r="A98" s="15" t="s">
        <v>202</v>
      </c>
    </row>
    <row r="99" spans="1:1" ht="15.75" customHeight="1" x14ac:dyDescent="0.35">
      <c r="A99" s="15" t="s">
        <v>203</v>
      </c>
    </row>
    <row r="100" spans="1:1" ht="15.75" customHeight="1" x14ac:dyDescent="0.35">
      <c r="A100" s="23" t="s">
        <v>204</v>
      </c>
    </row>
    <row r="101" spans="1:1" ht="15.75" customHeight="1" x14ac:dyDescent="0.35">
      <c r="A101" s="8" t="s">
        <v>205</v>
      </c>
    </row>
    <row r="102" spans="1:1" ht="15.75" customHeight="1" x14ac:dyDescent="0.35">
      <c r="A102" s="35" t="s">
        <v>206</v>
      </c>
    </row>
    <row r="103" spans="1:1" ht="15.75" customHeight="1" x14ac:dyDescent="0.35">
      <c r="A103" s="35" t="s">
        <v>207</v>
      </c>
    </row>
    <row r="104" spans="1:1" ht="15.75" customHeight="1" x14ac:dyDescent="0.35">
      <c r="A104" s="23" t="s">
        <v>208</v>
      </c>
    </row>
    <row r="105" spans="1:1" ht="15.75" customHeight="1" x14ac:dyDescent="0.35">
      <c r="A105" s="2"/>
    </row>
    <row r="106" spans="1:1" ht="15.75" customHeight="1" x14ac:dyDescent="0.35">
      <c r="A106" s="27" t="s">
        <v>118</v>
      </c>
    </row>
    <row r="107" spans="1:1" ht="15.75" customHeight="1" x14ac:dyDescent="0.35">
      <c r="A107" s="8" t="s">
        <v>209</v>
      </c>
    </row>
    <row r="108" spans="1:1" ht="15.75" customHeight="1" x14ac:dyDescent="0.35">
      <c r="A108" s="35" t="s">
        <v>210</v>
      </c>
    </row>
    <row r="109" spans="1:1" ht="15.75" customHeight="1" x14ac:dyDescent="0.35">
      <c r="A109" s="23" t="s">
        <v>211</v>
      </c>
    </row>
    <row r="110" spans="1:1" ht="15.75" customHeight="1" x14ac:dyDescent="0.35">
      <c r="A110" s="23" t="s">
        <v>212</v>
      </c>
    </row>
    <row r="111" spans="1:1" ht="15.75" customHeight="1" x14ac:dyDescent="0.35">
      <c r="A111" s="35" t="s">
        <v>213</v>
      </c>
    </row>
    <row r="112" spans="1:1" ht="15.75" customHeight="1" x14ac:dyDescent="0.35">
      <c r="A112" s="23" t="s">
        <v>214</v>
      </c>
    </row>
    <row r="113" spans="1:1" ht="15.75" customHeight="1" x14ac:dyDescent="0.35">
      <c r="A113" s="8"/>
    </row>
    <row r="114" spans="1:1" ht="15.75" customHeight="1" x14ac:dyDescent="0.35">
      <c r="A114" s="27" t="s">
        <v>119</v>
      </c>
    </row>
    <row r="115" spans="1:1" ht="15.75" customHeight="1" x14ac:dyDescent="0.35">
      <c r="A115" s="1" t="s">
        <v>215</v>
      </c>
    </row>
    <row r="116" spans="1:1" ht="15.75" customHeight="1" x14ac:dyDescent="0.35">
      <c r="A116" s="1" t="s">
        <v>216</v>
      </c>
    </row>
    <row r="117" spans="1:1" ht="15.75" customHeight="1" x14ac:dyDescent="0.35">
      <c r="A117" s="40" t="s">
        <v>219</v>
      </c>
    </row>
    <row r="118" spans="1:1" ht="15.75" customHeight="1" x14ac:dyDescent="0.35">
      <c r="A118" s="41" t="s">
        <v>220</v>
      </c>
    </row>
    <row r="119" spans="1:1" ht="15.75" customHeight="1" x14ac:dyDescent="0.35">
      <c r="A119" s="41" t="s">
        <v>221</v>
      </c>
    </row>
    <row r="120" spans="1:1" ht="15.75" customHeight="1" x14ac:dyDescent="0.35">
      <c r="A120" s="40" t="s">
        <v>217</v>
      </c>
    </row>
    <row r="121" spans="1:1" ht="15.75" customHeight="1" x14ac:dyDescent="0.35">
      <c r="A121" s="40" t="s">
        <v>218</v>
      </c>
    </row>
    <row r="122" spans="1:1" ht="15.75" customHeight="1" x14ac:dyDescent="0.35">
      <c r="A122" s="1" t="s">
        <v>222</v>
      </c>
    </row>
    <row r="123" spans="1:1" ht="15.75" customHeight="1" x14ac:dyDescent="0.35">
      <c r="A123" s="1" t="s">
        <v>223</v>
      </c>
    </row>
  </sheetData>
  <hyperlinks>
    <hyperlink ref="A6" r:id="rId1" xr:uid="{F557ABDD-AD14-4662-9CD4-5C25100F65AB}"/>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A35F-803B-4ED3-8464-464A017CFD81}">
  <sheetPr codeName="Sheet3">
    <pageSetUpPr fitToPage="1"/>
  </sheetPr>
  <dimension ref="A1:K41"/>
  <sheetViews>
    <sheetView showGridLines="0" zoomScaleNormal="100" workbookViewId="0"/>
  </sheetViews>
  <sheetFormatPr defaultColWidth="9.1796875" defaultRowHeight="14.5" x14ac:dyDescent="0.35"/>
  <cols>
    <col min="1" max="1" width="43.453125" style="45" customWidth="1"/>
    <col min="2" max="2" width="10.1796875" style="45" customWidth="1"/>
    <col min="3" max="3" width="21.1796875" style="45" customWidth="1"/>
    <col min="4" max="4" width="18.81640625" style="45" customWidth="1"/>
    <col min="5" max="16384" width="9.1796875" style="45"/>
  </cols>
  <sheetData>
    <row r="1" spans="1:11" ht="15" customHeight="1" x14ac:dyDescent="0.35">
      <c r="A1" s="43" t="s">
        <v>137</v>
      </c>
      <c r="B1" s="43"/>
      <c r="C1" s="43"/>
      <c r="D1" s="43"/>
      <c r="E1" s="43"/>
      <c r="F1" s="43"/>
      <c r="G1" s="44"/>
      <c r="H1" s="44"/>
      <c r="I1" s="44"/>
      <c r="J1" s="44"/>
      <c r="K1" s="44"/>
    </row>
    <row r="2" spans="1:11" ht="15" customHeight="1" x14ac:dyDescent="0.35">
      <c r="A2" s="46" t="s">
        <v>297</v>
      </c>
      <c r="B2" s="46"/>
      <c r="C2" s="46"/>
      <c r="D2" s="46"/>
      <c r="E2" s="46"/>
      <c r="F2" s="49"/>
      <c r="G2" s="49"/>
      <c r="H2" s="49"/>
      <c r="I2" s="49"/>
      <c r="J2" s="49"/>
      <c r="K2" s="49"/>
    </row>
    <row r="3" spans="1:11" ht="15" customHeight="1" thickBot="1" x14ac:dyDescent="0.4">
      <c r="A3" s="46" t="s">
        <v>102</v>
      </c>
      <c r="B3" s="46"/>
      <c r="C3" s="46"/>
      <c r="D3" s="46"/>
      <c r="E3" s="46"/>
      <c r="F3" s="49"/>
      <c r="G3" s="49"/>
      <c r="H3" s="49"/>
      <c r="I3" s="49"/>
      <c r="J3" s="49"/>
      <c r="K3" s="49"/>
    </row>
    <row r="4" spans="1:11" ht="15" customHeight="1" thickBot="1" x14ac:dyDescent="0.4">
      <c r="A4" s="67" t="s">
        <v>65</v>
      </c>
      <c r="B4" s="69" t="s">
        <v>55</v>
      </c>
      <c r="C4" s="69" t="s">
        <v>56</v>
      </c>
      <c r="D4" s="355" t="s">
        <v>57</v>
      </c>
      <c r="E4" s="44"/>
      <c r="F4" s="44"/>
      <c r="G4" s="44"/>
      <c r="H4" s="44"/>
      <c r="I4" s="44"/>
    </row>
    <row r="5" spans="1:11" ht="15" customHeight="1" x14ac:dyDescent="0.35">
      <c r="A5" s="68" t="s">
        <v>298</v>
      </c>
      <c r="B5" s="222">
        <v>635</v>
      </c>
      <c r="C5" s="346">
        <v>980</v>
      </c>
      <c r="D5" s="356">
        <v>1615</v>
      </c>
      <c r="E5" s="70"/>
      <c r="F5" s="44"/>
      <c r="G5" s="44"/>
      <c r="H5" s="44"/>
      <c r="I5" s="44"/>
    </row>
    <row r="6" spans="1:11" ht="15" customHeight="1" x14ac:dyDescent="0.35">
      <c r="A6" s="68" t="s">
        <v>291</v>
      </c>
      <c r="B6" s="222">
        <v>684</v>
      </c>
      <c r="C6" s="222">
        <v>1174</v>
      </c>
      <c r="D6" s="356">
        <v>1858</v>
      </c>
      <c r="E6" s="70"/>
      <c r="F6" s="44"/>
      <c r="G6" s="44"/>
      <c r="H6" s="44"/>
      <c r="I6" s="44"/>
    </row>
    <row r="7" spans="1:11" ht="15" customHeight="1" thickBot="1" x14ac:dyDescent="0.4">
      <c r="A7" s="81" t="s">
        <v>299</v>
      </c>
      <c r="B7" s="233">
        <f>(B5-B6)/B6</f>
        <v>-7.1637426900584791E-2</v>
      </c>
      <c r="C7" s="233">
        <f>(C5-C6)/C6</f>
        <v>-0.16524701873935263</v>
      </c>
      <c r="D7" s="357">
        <f>(D5-D6)/D6</f>
        <v>-0.13078579117330463</v>
      </c>
      <c r="E7" s="44"/>
      <c r="F7" s="44"/>
      <c r="G7" s="44"/>
      <c r="H7" s="44"/>
      <c r="I7" s="44"/>
    </row>
    <row r="8" spans="1:11" ht="15" customHeight="1" x14ac:dyDescent="0.35">
      <c r="A8" s="55" t="s">
        <v>126</v>
      </c>
      <c r="B8" s="56"/>
      <c r="C8" s="57"/>
      <c r="D8" s="57"/>
    </row>
    <row r="9" spans="1:11" x14ac:dyDescent="0.35">
      <c r="A9" s="58"/>
      <c r="B9" s="59"/>
      <c r="C9" s="59"/>
      <c r="D9" s="59"/>
    </row>
    <row r="10" spans="1:11" x14ac:dyDescent="0.35">
      <c r="A10" s="60"/>
      <c r="B10" s="56"/>
      <c r="C10" s="56"/>
      <c r="D10" s="56"/>
    </row>
    <row r="11" spans="1:11" x14ac:dyDescent="0.35">
      <c r="A11" s="292" t="s">
        <v>48</v>
      </c>
      <c r="B11" s="59"/>
      <c r="C11" s="59"/>
      <c r="D11" s="59"/>
    </row>
    <row r="12" spans="1:11" x14ac:dyDescent="0.35">
      <c r="A12" s="60"/>
      <c r="C12"/>
    </row>
    <row r="13" spans="1:11" x14ac:dyDescent="0.35">
      <c r="A13" s="60"/>
      <c r="C13"/>
    </row>
    <row r="14" spans="1:11" x14ac:dyDescent="0.35">
      <c r="A14" s="60"/>
    </row>
    <row r="15" spans="1:11" x14ac:dyDescent="0.35">
      <c r="A15" s="60"/>
    </row>
    <row r="16" spans="1:11" x14ac:dyDescent="0.35">
      <c r="A16" s="60"/>
    </row>
    <row r="17" spans="1:1" x14ac:dyDescent="0.35">
      <c r="A17" s="60"/>
    </row>
    <row r="18" spans="1:1" x14ac:dyDescent="0.35">
      <c r="A18" s="60"/>
    </row>
    <row r="19" spans="1:1" x14ac:dyDescent="0.35">
      <c r="A19" s="60"/>
    </row>
    <row r="20" spans="1:1" x14ac:dyDescent="0.35">
      <c r="A20" s="60"/>
    </row>
    <row r="21" spans="1:1" x14ac:dyDescent="0.35">
      <c r="A21" s="60"/>
    </row>
    <row r="22" spans="1:1" x14ac:dyDescent="0.35">
      <c r="A22" s="60"/>
    </row>
    <row r="23" spans="1:1" x14ac:dyDescent="0.35">
      <c r="A23" s="60"/>
    </row>
    <row r="24" spans="1:1" x14ac:dyDescent="0.35">
      <c r="A24" s="60"/>
    </row>
    <row r="25" spans="1:1" x14ac:dyDescent="0.35">
      <c r="A25" s="60"/>
    </row>
    <row r="26" spans="1:1" x14ac:dyDescent="0.35">
      <c r="A26" s="60"/>
    </row>
    <row r="27" spans="1:1" x14ac:dyDescent="0.35">
      <c r="A27" s="60"/>
    </row>
    <row r="28" spans="1:1" x14ac:dyDescent="0.35">
      <c r="A28" s="60"/>
    </row>
    <row r="29" spans="1:1" x14ac:dyDescent="0.35">
      <c r="A29" s="60"/>
    </row>
    <row r="30" spans="1:1" x14ac:dyDescent="0.35">
      <c r="A30" s="60"/>
    </row>
    <row r="31" spans="1:1" x14ac:dyDescent="0.35">
      <c r="A31" s="60"/>
    </row>
    <row r="32" spans="1:1" x14ac:dyDescent="0.35">
      <c r="A32" s="60"/>
    </row>
    <row r="33" spans="1:1" x14ac:dyDescent="0.35">
      <c r="A33" s="60"/>
    </row>
    <row r="34" spans="1:1" x14ac:dyDescent="0.35">
      <c r="A34" s="60"/>
    </row>
    <row r="35" spans="1:1" x14ac:dyDescent="0.35">
      <c r="A35" s="60"/>
    </row>
    <row r="36" spans="1:1" x14ac:dyDescent="0.35">
      <c r="A36" s="60"/>
    </row>
    <row r="37" spans="1:1" x14ac:dyDescent="0.35">
      <c r="A37" s="55"/>
    </row>
    <row r="38" spans="1:1" x14ac:dyDescent="0.35">
      <c r="A38" s="61" t="s">
        <v>58</v>
      </c>
    </row>
    <row r="39" spans="1:1" x14ac:dyDescent="0.35">
      <c r="A39" s="61"/>
    </row>
    <row r="40" spans="1:1" x14ac:dyDescent="0.35">
      <c r="A40" s="61"/>
    </row>
    <row r="41" spans="1:1" x14ac:dyDescent="0.35">
      <c r="A41" s="61"/>
    </row>
  </sheetData>
  <hyperlinks>
    <hyperlink ref="A11" location="'Statistical Bulletin 2021-22'!A1" display="Contents" xr:uid="{87D81C43-6925-4F17-B49D-247FE9B3DAF8}"/>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963B5-4B91-4FF3-9AD3-6F6991253388}">
  <sheetPr codeName="Sheet4"/>
  <dimension ref="A1:H20"/>
  <sheetViews>
    <sheetView showGridLines="0" workbookViewId="0"/>
  </sheetViews>
  <sheetFormatPr defaultRowHeight="14.5" x14ac:dyDescent="0.35"/>
  <cols>
    <col min="1" max="1" width="18.453125" customWidth="1"/>
    <col min="2" max="2" width="13.453125" customWidth="1"/>
    <col min="3" max="4" width="12.81640625" customWidth="1"/>
    <col min="5" max="5" width="11.81640625" customWidth="1"/>
    <col min="6" max="6" width="12.1796875" customWidth="1"/>
  </cols>
  <sheetData>
    <row r="1" spans="1:8" ht="17.5" x14ac:dyDescent="0.35">
      <c r="A1" s="281" t="s">
        <v>267</v>
      </c>
      <c r="B1" s="241"/>
      <c r="C1" s="241"/>
      <c r="D1" s="241"/>
      <c r="E1" s="241"/>
      <c r="F1" s="241"/>
    </row>
    <row r="2" spans="1:8" ht="16" thickBot="1" x14ac:dyDescent="0.4">
      <c r="A2" s="282" t="s">
        <v>300</v>
      </c>
      <c r="B2" s="242"/>
      <c r="C2" s="242"/>
      <c r="D2" s="242"/>
      <c r="E2" s="242"/>
      <c r="F2" s="241"/>
    </row>
    <row r="3" spans="1:8" ht="15" thickBot="1" x14ac:dyDescent="0.4">
      <c r="A3" s="243"/>
      <c r="B3" s="244" t="s">
        <v>252</v>
      </c>
      <c r="C3" s="245" t="s">
        <v>253</v>
      </c>
      <c r="D3" s="245" t="s">
        <v>294</v>
      </c>
      <c r="E3" s="327" t="s">
        <v>254</v>
      </c>
      <c r="F3" s="298" t="s">
        <v>255</v>
      </c>
    </row>
    <row r="4" spans="1:8" x14ac:dyDescent="0.35">
      <c r="A4" s="246" t="s">
        <v>256</v>
      </c>
      <c r="B4" s="358">
        <v>31</v>
      </c>
      <c r="C4" s="247">
        <v>277</v>
      </c>
      <c r="D4" s="248" t="s">
        <v>310</v>
      </c>
      <c r="E4" s="248" t="s">
        <v>310</v>
      </c>
      <c r="F4" s="299">
        <v>309</v>
      </c>
    </row>
    <row r="5" spans="1:8" x14ac:dyDescent="0.35">
      <c r="A5" s="249" t="s">
        <v>257</v>
      </c>
      <c r="B5" s="359">
        <v>18</v>
      </c>
      <c r="C5" s="250">
        <v>278</v>
      </c>
      <c r="D5" s="251" t="s">
        <v>310</v>
      </c>
      <c r="E5" s="328" t="s">
        <v>310</v>
      </c>
      <c r="F5" s="300">
        <v>297</v>
      </c>
    </row>
    <row r="6" spans="1:8" x14ac:dyDescent="0.35">
      <c r="A6" s="249" t="s">
        <v>258</v>
      </c>
      <c r="B6" s="359">
        <v>22</v>
      </c>
      <c r="C6" s="250">
        <v>393</v>
      </c>
      <c r="D6" s="251" t="s">
        <v>310</v>
      </c>
      <c r="E6" s="328" t="s">
        <v>310</v>
      </c>
      <c r="F6" s="300">
        <v>416</v>
      </c>
      <c r="H6" s="261"/>
    </row>
    <row r="7" spans="1:8" x14ac:dyDescent="0.35">
      <c r="A7" s="252" t="s">
        <v>259</v>
      </c>
      <c r="B7" s="359">
        <v>15</v>
      </c>
      <c r="C7" s="250">
        <v>300</v>
      </c>
      <c r="D7" s="251" t="s">
        <v>310</v>
      </c>
      <c r="E7" s="328" t="s">
        <v>310</v>
      </c>
      <c r="F7" s="300">
        <v>315</v>
      </c>
    </row>
    <row r="8" spans="1:8" x14ac:dyDescent="0.35">
      <c r="A8" s="252" t="s">
        <v>260</v>
      </c>
      <c r="B8" s="359" t="s">
        <v>290</v>
      </c>
      <c r="C8" s="250" t="s">
        <v>290</v>
      </c>
      <c r="D8" s="251" t="s">
        <v>310</v>
      </c>
      <c r="E8" s="328" t="s">
        <v>310</v>
      </c>
      <c r="F8" s="300">
        <v>172</v>
      </c>
    </row>
    <row r="9" spans="1:8" x14ac:dyDescent="0.35">
      <c r="A9" s="252" t="s">
        <v>261</v>
      </c>
      <c r="B9" s="360">
        <v>3</v>
      </c>
      <c r="C9" s="253">
        <v>98</v>
      </c>
      <c r="D9" s="254" t="s">
        <v>310</v>
      </c>
      <c r="E9" s="329" t="s">
        <v>310</v>
      </c>
      <c r="F9" s="301">
        <v>101</v>
      </c>
    </row>
    <row r="10" spans="1:8" x14ac:dyDescent="0.35">
      <c r="A10" s="252" t="s">
        <v>262</v>
      </c>
      <c r="B10" s="360" t="s">
        <v>121</v>
      </c>
      <c r="C10" s="254" t="s">
        <v>290</v>
      </c>
      <c r="D10" s="254" t="s">
        <v>310</v>
      </c>
      <c r="E10" s="329" t="s">
        <v>310</v>
      </c>
      <c r="F10" s="302">
        <v>47</v>
      </c>
    </row>
    <row r="11" spans="1:8" x14ac:dyDescent="0.35">
      <c r="A11" s="252" t="s">
        <v>263</v>
      </c>
      <c r="B11" s="360">
        <v>0</v>
      </c>
      <c r="C11" s="254">
        <v>14</v>
      </c>
      <c r="D11" s="254" t="s">
        <v>310</v>
      </c>
      <c r="E11" s="329" t="s">
        <v>310</v>
      </c>
      <c r="F11" s="302">
        <v>14</v>
      </c>
    </row>
    <row r="12" spans="1:8" x14ac:dyDescent="0.35">
      <c r="A12" s="252" t="s">
        <v>254</v>
      </c>
      <c r="B12" s="360">
        <v>1</v>
      </c>
      <c r="C12" s="254">
        <v>9</v>
      </c>
      <c r="D12" s="254" t="s">
        <v>310</v>
      </c>
      <c r="E12" s="329" t="s">
        <v>310</v>
      </c>
      <c r="F12" s="301">
        <v>10</v>
      </c>
    </row>
    <row r="13" spans="1:8" ht="15" thickBot="1" x14ac:dyDescent="0.4">
      <c r="A13" s="297" t="s">
        <v>255</v>
      </c>
      <c r="B13" s="361">
        <v>97</v>
      </c>
      <c r="C13" s="294">
        <v>1581</v>
      </c>
      <c r="D13" s="295" t="s">
        <v>310</v>
      </c>
      <c r="E13" s="330" t="s">
        <v>310</v>
      </c>
      <c r="F13" s="296">
        <v>1681</v>
      </c>
      <c r="G13" s="13"/>
    </row>
    <row r="14" spans="1:8" x14ac:dyDescent="0.35">
      <c r="A14" s="303" t="s">
        <v>285</v>
      </c>
      <c r="B14" s="255"/>
      <c r="C14" s="255"/>
      <c r="D14" s="255"/>
      <c r="E14" s="255"/>
      <c r="F14" s="255"/>
    </row>
    <row r="15" spans="1:8" x14ac:dyDescent="0.35">
      <c r="A15" s="256" t="s">
        <v>264</v>
      </c>
      <c r="B15" s="257"/>
      <c r="C15" s="257"/>
      <c r="D15" s="257"/>
      <c r="E15" s="257"/>
      <c r="F15" s="257"/>
    </row>
    <row r="16" spans="1:8" x14ac:dyDescent="0.35">
      <c r="A16" s="258" t="s">
        <v>265</v>
      </c>
      <c r="B16" s="259"/>
      <c r="C16" s="255"/>
      <c r="D16" s="255"/>
      <c r="E16" s="255"/>
      <c r="F16" s="255"/>
    </row>
    <row r="17" spans="1:6" x14ac:dyDescent="0.35">
      <c r="A17" s="260" t="s">
        <v>266</v>
      </c>
      <c r="B17" s="259"/>
      <c r="C17" s="255"/>
      <c r="D17" s="255"/>
      <c r="E17" s="255"/>
      <c r="F17" s="255"/>
    </row>
    <row r="18" spans="1:6" x14ac:dyDescent="0.35">
      <c r="A18" s="332" t="s">
        <v>311</v>
      </c>
    </row>
    <row r="20" spans="1:6" x14ac:dyDescent="0.35">
      <c r="A20" s="292" t="s">
        <v>48</v>
      </c>
    </row>
  </sheetData>
  <hyperlinks>
    <hyperlink ref="A20" location="'Statistical Bulletin 2021-22'!A1" display="Contents" xr:uid="{385444FD-CD02-4925-B383-32AD18DD0124}"/>
    <hyperlink ref="A14" location="'Explanatory Notes'!A1" display="1 See explanatory notes" xr:uid="{9E2E6D16-ED41-4C2C-A8EA-3417CA29A03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C0EEF-ADA6-4F35-837A-D21F9046FBB2}">
  <sheetPr codeName="Sheet5">
    <pageSetUpPr fitToPage="1"/>
  </sheetPr>
  <dimension ref="A1:H40"/>
  <sheetViews>
    <sheetView showGridLines="0" zoomScaleNormal="100" workbookViewId="0"/>
  </sheetViews>
  <sheetFormatPr defaultColWidth="9.1796875" defaultRowHeight="14.5" x14ac:dyDescent="0.35"/>
  <cols>
    <col min="1" max="1" width="51.1796875" style="45" customWidth="1"/>
    <col min="2" max="2" width="32.81640625" style="45" bestFit="1" customWidth="1"/>
    <col min="3" max="3" width="13.453125" style="45" customWidth="1"/>
    <col min="4" max="4" width="20.54296875" style="45" customWidth="1"/>
    <col min="5" max="5" width="19.453125" style="45" customWidth="1"/>
    <col min="6" max="6" width="13.1796875" style="45" bestFit="1" customWidth="1"/>
    <col min="7" max="7" width="12" style="45" bestFit="1" customWidth="1"/>
    <col min="8" max="16384" width="9.1796875" style="45"/>
  </cols>
  <sheetData>
    <row r="1" spans="1:8" ht="15" customHeight="1" x14ac:dyDescent="0.35">
      <c r="A1" s="43" t="s">
        <v>60</v>
      </c>
      <c r="B1" s="43"/>
      <c r="C1" s="43"/>
      <c r="D1" s="43"/>
      <c r="E1" s="43"/>
      <c r="G1" s="44"/>
    </row>
    <row r="2" spans="1:8" ht="15" customHeight="1" x14ac:dyDescent="0.35">
      <c r="A2" s="46" t="s">
        <v>297</v>
      </c>
      <c r="B2" s="46"/>
      <c r="C2" s="46"/>
      <c r="D2" s="46"/>
      <c r="E2" s="46"/>
      <c r="G2" s="49"/>
    </row>
    <row r="3" spans="1:8" ht="15" customHeight="1" thickBot="1" x14ac:dyDescent="0.4">
      <c r="A3" s="46" t="s">
        <v>103</v>
      </c>
      <c r="B3" s="47"/>
      <c r="G3" s="44"/>
    </row>
    <row r="4" spans="1:8" ht="15" customHeight="1" thickBot="1" x14ac:dyDescent="0.4">
      <c r="A4" s="64" t="s">
        <v>66</v>
      </c>
      <c r="B4" s="69" t="s">
        <v>61</v>
      </c>
      <c r="C4" s="65" t="s">
        <v>55</v>
      </c>
      <c r="D4" s="69" t="s">
        <v>56</v>
      </c>
      <c r="E4" s="66" t="s">
        <v>57</v>
      </c>
      <c r="G4" s="44"/>
    </row>
    <row r="5" spans="1:8" ht="15" customHeight="1" x14ac:dyDescent="0.35">
      <c r="A5" s="343" t="s">
        <v>298</v>
      </c>
      <c r="B5" s="340" t="s">
        <v>7</v>
      </c>
      <c r="C5" s="335">
        <v>125</v>
      </c>
      <c r="D5" s="345">
        <v>494</v>
      </c>
      <c r="E5" s="362">
        <v>619</v>
      </c>
      <c r="F5" s="283"/>
      <c r="G5" s="72"/>
    </row>
    <row r="6" spans="1:8" ht="15" customHeight="1" x14ac:dyDescent="0.35">
      <c r="A6" s="127"/>
      <c r="B6" s="341" t="s">
        <v>62</v>
      </c>
      <c r="C6" s="336" t="s">
        <v>121</v>
      </c>
      <c r="D6" s="228" t="s">
        <v>290</v>
      </c>
      <c r="E6" s="229">
        <v>19</v>
      </c>
      <c r="F6" s="283"/>
      <c r="G6" s="72"/>
      <c r="H6" s="56"/>
    </row>
    <row r="7" spans="1:8" ht="15" customHeight="1" x14ac:dyDescent="0.35">
      <c r="A7" s="127"/>
      <c r="B7" s="341" t="s">
        <v>63</v>
      </c>
      <c r="C7" s="336" t="s">
        <v>290</v>
      </c>
      <c r="D7" s="228" t="s">
        <v>290</v>
      </c>
      <c r="E7" s="229">
        <v>1043</v>
      </c>
      <c r="F7" s="283"/>
      <c r="G7" s="72"/>
    </row>
    <row r="8" spans="1:8" ht="15" customHeight="1" x14ac:dyDescent="0.35">
      <c r="A8" s="127"/>
      <c r="B8" s="339" t="s">
        <v>64</v>
      </c>
      <c r="C8" s="337">
        <v>650</v>
      </c>
      <c r="D8" s="146">
        <v>1031</v>
      </c>
      <c r="E8" s="230">
        <v>1681</v>
      </c>
      <c r="F8" s="71"/>
      <c r="G8" s="44"/>
    </row>
    <row r="9" spans="1:8" ht="15" customHeight="1" x14ac:dyDescent="0.35">
      <c r="A9" s="68" t="s">
        <v>291</v>
      </c>
      <c r="B9" s="341" t="s">
        <v>7</v>
      </c>
      <c r="C9" s="336">
        <v>149</v>
      </c>
      <c r="D9" s="228">
        <v>529</v>
      </c>
      <c r="E9" s="229">
        <v>678</v>
      </c>
      <c r="F9" s="283"/>
      <c r="G9" s="175"/>
    </row>
    <row r="10" spans="1:8" ht="15" customHeight="1" x14ac:dyDescent="0.35">
      <c r="A10" s="127"/>
      <c r="B10" s="341" t="s">
        <v>62</v>
      </c>
      <c r="C10" s="336" t="s">
        <v>121</v>
      </c>
      <c r="D10" s="228" t="s">
        <v>290</v>
      </c>
      <c r="E10" s="229">
        <v>24</v>
      </c>
      <c r="F10" s="71"/>
      <c r="G10" s="174"/>
    </row>
    <row r="11" spans="1:8" ht="15" customHeight="1" x14ac:dyDescent="0.35">
      <c r="A11" s="127"/>
      <c r="B11" s="341" t="s">
        <v>63</v>
      </c>
      <c r="C11" s="336" t="s">
        <v>290</v>
      </c>
      <c r="D11" s="228" t="s">
        <v>290</v>
      </c>
      <c r="E11" s="229">
        <v>1234</v>
      </c>
      <c r="F11" s="71"/>
      <c r="G11" s="44"/>
    </row>
    <row r="12" spans="1:8" ht="15" customHeight="1" thickBot="1" x14ac:dyDescent="0.4">
      <c r="A12" s="363"/>
      <c r="B12" s="364" t="s">
        <v>64</v>
      </c>
      <c r="C12" s="365">
        <v>705</v>
      </c>
      <c r="D12" s="366">
        <v>1231</v>
      </c>
      <c r="E12" s="367">
        <v>1936</v>
      </c>
      <c r="G12" s="44"/>
    </row>
    <row r="13" spans="1:8" ht="15" customHeight="1" thickBot="1" x14ac:dyDescent="0.4">
      <c r="A13" s="344" t="s">
        <v>301</v>
      </c>
      <c r="B13" s="342"/>
      <c r="C13" s="338">
        <f>(C8-C12)/C12</f>
        <v>-7.8014184397163122E-2</v>
      </c>
      <c r="D13" s="234">
        <f>(D8-D12)/D12</f>
        <v>-0.16246953696181965</v>
      </c>
      <c r="E13" s="338">
        <f>(E8-E12)/E12</f>
        <v>-0.13171487603305784</v>
      </c>
      <c r="F13" s="59"/>
      <c r="G13" s="44"/>
    </row>
    <row r="14" spans="1:8" ht="15" customHeight="1" x14ac:dyDescent="0.35">
      <c r="A14" s="55" t="s">
        <v>126</v>
      </c>
      <c r="C14" s="73"/>
      <c r="D14" s="73"/>
      <c r="E14" s="73"/>
    </row>
    <row r="15" spans="1:8" ht="15" customHeight="1" x14ac:dyDescent="0.35">
      <c r="A15" s="304" t="s">
        <v>286</v>
      </c>
    </row>
    <row r="16" spans="1:8" customFormat="1" x14ac:dyDescent="0.35">
      <c r="A16" s="258" t="s">
        <v>265</v>
      </c>
      <c r="B16" s="259"/>
      <c r="C16" s="255"/>
      <c r="D16" s="255"/>
      <c r="E16" s="255"/>
      <c r="F16" s="255"/>
    </row>
    <row r="17" spans="1:6" customFormat="1" x14ac:dyDescent="0.35">
      <c r="A17" s="260" t="s">
        <v>266</v>
      </c>
      <c r="B17" s="259"/>
      <c r="C17" s="255"/>
      <c r="D17" s="255"/>
      <c r="E17" s="255"/>
      <c r="F17" s="255"/>
    </row>
    <row r="18" spans="1:6" x14ac:dyDescent="0.35">
      <c r="A18" s="292" t="s">
        <v>48</v>
      </c>
    </row>
    <row r="19" spans="1:6" ht="15.5" x14ac:dyDescent="0.35">
      <c r="A19" s="74"/>
      <c r="C19" s="59"/>
      <c r="D19" s="59"/>
      <c r="E19" s="59"/>
    </row>
    <row r="20" spans="1:6" ht="15.5" x14ac:dyDescent="0.35">
      <c r="A20" s="74"/>
    </row>
    <row r="21" spans="1:6" ht="15.5" x14ac:dyDescent="0.35">
      <c r="A21" s="74"/>
    </row>
    <row r="22" spans="1:6" ht="15.5" x14ac:dyDescent="0.35">
      <c r="A22" s="74"/>
      <c r="B22" s="147"/>
      <c r="C22" s="398"/>
      <c r="D22" s="398"/>
      <c r="E22" s="398"/>
      <c r="F22" s="148"/>
    </row>
    <row r="23" spans="1:6" ht="15.5" x14ac:dyDescent="0.35">
      <c r="A23" s="74"/>
      <c r="B23" s="147"/>
      <c r="C23" s="149"/>
      <c r="D23" s="149"/>
      <c r="E23" s="149"/>
      <c r="F23" s="148"/>
    </row>
    <row r="24" spans="1:6" ht="15.5" x14ac:dyDescent="0.35">
      <c r="A24" s="74"/>
      <c r="B24" s="150"/>
      <c r="C24" s="151"/>
      <c r="D24" s="151"/>
      <c r="E24" s="151"/>
      <c r="F24" s="152"/>
    </row>
    <row r="25" spans="1:6" ht="15.5" x14ac:dyDescent="0.35">
      <c r="A25" s="74"/>
      <c r="B25" s="150"/>
      <c r="C25" s="151"/>
      <c r="D25" s="151"/>
      <c r="E25" s="151"/>
      <c r="F25" s="152"/>
    </row>
    <row r="26" spans="1:6" ht="15.5" x14ac:dyDescent="0.35">
      <c r="A26" s="74"/>
      <c r="B26" s="150"/>
      <c r="C26" s="151"/>
      <c r="D26" s="151"/>
      <c r="E26" s="151"/>
      <c r="F26" s="152"/>
    </row>
    <row r="27" spans="1:6" ht="15.5" x14ac:dyDescent="0.35">
      <c r="A27" s="74"/>
      <c r="B27" s="150"/>
      <c r="C27" s="151"/>
      <c r="D27" s="151"/>
      <c r="E27" s="151"/>
      <c r="F27" s="152"/>
    </row>
    <row r="28" spans="1:6" ht="15.5" x14ac:dyDescent="0.35">
      <c r="A28" s="74"/>
      <c r="B28" s="153"/>
      <c r="C28" s="151"/>
      <c r="D28" s="151"/>
      <c r="E28" s="151"/>
      <c r="F28" s="151"/>
    </row>
    <row r="29" spans="1:6" ht="15.5" x14ac:dyDescent="0.35">
      <c r="A29" s="74"/>
    </row>
    <row r="30" spans="1:6" ht="15.5" x14ac:dyDescent="0.35">
      <c r="A30" s="74"/>
    </row>
    <row r="31" spans="1:6" ht="15.5" x14ac:dyDescent="0.35">
      <c r="A31" s="74"/>
    </row>
    <row r="32" spans="1:6" ht="15.5" x14ac:dyDescent="0.35">
      <c r="A32" s="74"/>
    </row>
    <row r="33" spans="1:1" ht="15.5" x14ac:dyDescent="0.35">
      <c r="A33" s="74"/>
    </row>
    <row r="34" spans="1:1" ht="15.5" x14ac:dyDescent="0.35">
      <c r="A34" s="74"/>
    </row>
    <row r="35" spans="1:1" ht="15.5" x14ac:dyDescent="0.35">
      <c r="A35" s="74"/>
    </row>
    <row r="36" spans="1:1" ht="15.5" x14ac:dyDescent="0.35">
      <c r="A36" s="74"/>
    </row>
    <row r="37" spans="1:1" ht="15.5" x14ac:dyDescent="0.35">
      <c r="A37" s="74"/>
    </row>
    <row r="38" spans="1:1" x14ac:dyDescent="0.35">
      <c r="A38" s="61"/>
    </row>
    <row r="39" spans="1:1" x14ac:dyDescent="0.35">
      <c r="A39" s="61"/>
    </row>
    <row r="40" spans="1:1" x14ac:dyDescent="0.35">
      <c r="A40" s="55"/>
    </row>
  </sheetData>
  <mergeCells count="1">
    <mergeCell ref="C22:E22"/>
  </mergeCells>
  <hyperlinks>
    <hyperlink ref="A18" location="'Statistical Bulletin 2021-22'!A1" display="Contents" xr:uid="{BE01C0A2-1F6C-4D30-9F18-CD3394737DBA}"/>
    <hyperlink ref="A15" location="'Explanatory Notes'!A1" display="2 See explanatory notes." xr:uid="{A275EC0F-A5B1-46ED-B4C6-973FEB90E2C9}"/>
  </hyperlinks>
  <pageMargins left="0.7" right="0.7" top="0.75" bottom="0.75"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8E5C1-B7B5-4819-B1DB-56A24618860B}">
  <sheetPr codeName="Sheet6">
    <pageSetUpPr fitToPage="1"/>
  </sheetPr>
  <dimension ref="A1:G25"/>
  <sheetViews>
    <sheetView showGridLines="0" zoomScaleNormal="100" workbookViewId="0"/>
  </sheetViews>
  <sheetFormatPr defaultColWidth="9.1796875" defaultRowHeight="15.75" customHeight="1" x14ac:dyDescent="0.35"/>
  <cols>
    <col min="1" max="1" width="47" style="45" customWidth="1"/>
    <col min="2" max="2" width="31" style="45" customWidth="1"/>
    <col min="3" max="3" width="13.453125" style="45" customWidth="1"/>
    <col min="4" max="4" width="20.54296875" style="45" bestFit="1" customWidth="1"/>
    <col min="5" max="5" width="17.54296875" style="45" bestFit="1" customWidth="1"/>
    <col min="6" max="6" width="13.1796875" style="45" bestFit="1" customWidth="1"/>
    <col min="7" max="16384" width="9.1796875" style="45"/>
  </cols>
  <sheetData>
    <row r="1" spans="1:7" ht="15" customHeight="1" x14ac:dyDescent="0.35">
      <c r="A1" s="43" t="s">
        <v>67</v>
      </c>
      <c r="B1" s="43"/>
      <c r="C1" s="43"/>
      <c r="D1" s="43"/>
      <c r="E1" s="43"/>
      <c r="F1" s="44"/>
    </row>
    <row r="2" spans="1:7" ht="15" customHeight="1" x14ac:dyDescent="0.35">
      <c r="A2" s="46" t="s">
        <v>297</v>
      </c>
      <c r="B2" s="46"/>
      <c r="C2" s="46"/>
      <c r="D2" s="46"/>
      <c r="E2" s="46"/>
      <c r="F2" s="44"/>
    </row>
    <row r="3" spans="1:7" ht="15" customHeight="1" thickBot="1" x14ac:dyDescent="0.4">
      <c r="A3" s="46" t="s">
        <v>68</v>
      </c>
      <c r="B3" s="47"/>
      <c r="C3" s="48"/>
      <c r="D3" s="48"/>
      <c r="E3" s="48"/>
      <c r="F3" s="44"/>
    </row>
    <row r="4" spans="1:7" ht="15" customHeight="1" thickBot="1" x14ac:dyDescent="0.4">
      <c r="A4" s="64" t="s">
        <v>65</v>
      </c>
      <c r="B4" s="69" t="s">
        <v>136</v>
      </c>
      <c r="C4" s="69" t="s">
        <v>55</v>
      </c>
      <c r="D4" s="80" t="s">
        <v>56</v>
      </c>
      <c r="E4" s="368" t="s">
        <v>57</v>
      </c>
      <c r="F4" s="44"/>
    </row>
    <row r="5" spans="1:7" ht="15" customHeight="1" x14ac:dyDescent="0.35">
      <c r="A5" s="63" t="s">
        <v>298</v>
      </c>
      <c r="B5" s="76" t="s">
        <v>1</v>
      </c>
      <c r="C5" s="220">
        <v>38</v>
      </c>
      <c r="D5" s="235">
        <v>194</v>
      </c>
      <c r="E5" s="369">
        <v>232</v>
      </c>
      <c r="F5" s="83"/>
      <c r="G5" s="56"/>
    </row>
    <row r="6" spans="1:7" ht="15" customHeight="1" x14ac:dyDescent="0.35">
      <c r="A6" s="75"/>
      <c r="B6" s="88" t="s">
        <v>2</v>
      </c>
      <c r="C6" s="220">
        <v>171</v>
      </c>
      <c r="D6" s="235">
        <v>315</v>
      </c>
      <c r="E6" s="369">
        <v>486</v>
      </c>
      <c r="F6" s="83"/>
      <c r="G6" s="56"/>
    </row>
    <row r="7" spans="1:7" ht="15" customHeight="1" x14ac:dyDescent="0.35">
      <c r="A7" s="75"/>
      <c r="B7" s="88" t="s">
        <v>3</v>
      </c>
      <c r="C7" s="220">
        <v>126</v>
      </c>
      <c r="D7" s="235">
        <v>563</v>
      </c>
      <c r="E7" s="369">
        <v>689</v>
      </c>
      <c r="F7" s="83"/>
      <c r="G7" s="56"/>
    </row>
    <row r="8" spans="1:7" ht="15" customHeight="1" x14ac:dyDescent="0.35">
      <c r="A8" s="75"/>
      <c r="B8" s="76" t="s">
        <v>4</v>
      </c>
      <c r="C8" s="220">
        <v>0</v>
      </c>
      <c r="D8" s="235">
        <v>0</v>
      </c>
      <c r="E8" s="369">
        <v>0</v>
      </c>
      <c r="F8" s="83"/>
      <c r="G8" s="56"/>
    </row>
    <row r="9" spans="1:7" ht="15" customHeight="1" x14ac:dyDescent="0.35">
      <c r="A9" s="75"/>
      <c r="B9" s="78" t="s">
        <v>5</v>
      </c>
      <c r="C9" s="222">
        <v>335</v>
      </c>
      <c r="D9" s="236">
        <v>1072</v>
      </c>
      <c r="E9" s="356">
        <v>1407</v>
      </c>
      <c r="F9" s="83"/>
    </row>
    <row r="10" spans="1:7" ht="15" customHeight="1" x14ac:dyDescent="0.35">
      <c r="A10" s="63" t="s">
        <v>291</v>
      </c>
      <c r="B10" s="76" t="s">
        <v>1</v>
      </c>
      <c r="C10" s="220">
        <v>48</v>
      </c>
      <c r="D10" s="235">
        <v>180</v>
      </c>
      <c r="E10" s="369">
        <v>228</v>
      </c>
      <c r="F10" s="83"/>
    </row>
    <row r="11" spans="1:7" ht="15" customHeight="1" x14ac:dyDescent="0.35">
      <c r="A11" s="75"/>
      <c r="B11" s="88" t="s">
        <v>2</v>
      </c>
      <c r="C11" s="220">
        <v>157</v>
      </c>
      <c r="D11" s="235">
        <v>382</v>
      </c>
      <c r="E11" s="369">
        <v>539</v>
      </c>
      <c r="F11" s="83"/>
    </row>
    <row r="12" spans="1:7" ht="15" customHeight="1" x14ac:dyDescent="0.35">
      <c r="A12" s="75"/>
      <c r="B12" s="88" t="s">
        <v>3</v>
      </c>
      <c r="C12" s="220">
        <v>157</v>
      </c>
      <c r="D12" s="235">
        <v>588</v>
      </c>
      <c r="E12" s="369">
        <v>745</v>
      </c>
      <c r="F12" s="83"/>
    </row>
    <row r="13" spans="1:7" ht="15" customHeight="1" x14ac:dyDescent="0.35">
      <c r="A13" s="75"/>
      <c r="B13" s="76" t="s">
        <v>4</v>
      </c>
      <c r="C13" s="220">
        <v>0</v>
      </c>
      <c r="D13" s="235">
        <v>2</v>
      </c>
      <c r="E13" s="369">
        <v>2</v>
      </c>
      <c r="F13" s="83"/>
    </row>
    <row r="14" spans="1:7" ht="15" customHeight="1" x14ac:dyDescent="0.35">
      <c r="A14" s="75"/>
      <c r="B14" s="78" t="s">
        <v>5</v>
      </c>
      <c r="C14" s="222">
        <v>362</v>
      </c>
      <c r="D14" s="236">
        <v>1152</v>
      </c>
      <c r="E14" s="356">
        <v>1514</v>
      </c>
      <c r="F14" s="83"/>
    </row>
    <row r="15" spans="1:7" ht="15" customHeight="1" thickBot="1" x14ac:dyDescent="0.4">
      <c r="A15" s="82" t="s">
        <v>302</v>
      </c>
      <c r="B15" s="90"/>
      <c r="C15" s="237">
        <f>(C9-C14)/C14</f>
        <v>-7.4585635359116026E-2</v>
      </c>
      <c r="D15" s="237">
        <f>(D9-D14)/D14</f>
        <v>-6.9444444444444448E-2</v>
      </c>
      <c r="E15" s="370">
        <f>(E9-E14)/E14</f>
        <v>-7.0673712021136065E-2</v>
      </c>
      <c r="F15" s="83"/>
    </row>
    <row r="16" spans="1:7" ht="15" customHeight="1" x14ac:dyDescent="0.35">
      <c r="A16" s="84" t="s">
        <v>59</v>
      </c>
      <c r="B16" s="84"/>
      <c r="C16" s="86"/>
      <c r="D16" s="86"/>
      <c r="E16" s="86"/>
      <c r="F16" s="84"/>
    </row>
    <row r="17" spans="1:6" ht="15" customHeight="1" x14ac:dyDescent="0.35">
      <c r="A17" s="304" t="s">
        <v>286</v>
      </c>
      <c r="B17" s="84"/>
      <c r="C17" s="84"/>
      <c r="D17" s="84"/>
      <c r="E17" s="84"/>
      <c r="F17" s="84"/>
    </row>
    <row r="18" spans="1:6" ht="15.75" customHeight="1" x14ac:dyDescent="0.35">
      <c r="A18" s="84"/>
      <c r="B18" s="84"/>
      <c r="C18" s="84"/>
      <c r="D18" s="84"/>
      <c r="E18" s="84"/>
      <c r="F18" s="84"/>
    </row>
    <row r="19" spans="1:6" ht="15.75" customHeight="1" x14ac:dyDescent="0.35">
      <c r="A19" s="85"/>
      <c r="B19" s="85"/>
      <c r="C19" s="154"/>
      <c r="D19" s="154"/>
      <c r="E19" s="154"/>
      <c r="F19" s="85"/>
    </row>
    <row r="20" spans="1:6" ht="15.75" customHeight="1" x14ac:dyDescent="0.35">
      <c r="A20" s="292" t="s">
        <v>48</v>
      </c>
      <c r="B20" s="155"/>
      <c r="C20" s="156"/>
      <c r="D20" s="156"/>
      <c r="E20" s="156"/>
    </row>
    <row r="21" spans="1:6" ht="15.75" customHeight="1" x14ac:dyDescent="0.35">
      <c r="B21" s="157"/>
      <c r="C21" s="158"/>
      <c r="D21" s="158"/>
      <c r="E21" s="158"/>
    </row>
    <row r="22" spans="1:6" ht="15.75" customHeight="1" x14ac:dyDescent="0.35">
      <c r="B22" s="157"/>
      <c r="C22" s="158"/>
      <c r="D22" s="158"/>
      <c r="E22" s="158"/>
    </row>
    <row r="23" spans="1:6" ht="15.75" customHeight="1" x14ac:dyDescent="0.35">
      <c r="B23" s="157"/>
      <c r="C23" s="158"/>
      <c r="D23" s="158"/>
      <c r="E23" s="158"/>
    </row>
    <row r="24" spans="1:6" ht="15.75" customHeight="1" x14ac:dyDescent="0.35">
      <c r="B24" s="157"/>
      <c r="C24" s="158"/>
      <c r="D24" s="158"/>
      <c r="E24" s="158"/>
    </row>
    <row r="25" spans="1:6" ht="15.75" customHeight="1" x14ac:dyDescent="0.35">
      <c r="B25" s="159"/>
      <c r="C25" s="160"/>
      <c r="D25" s="160"/>
      <c r="E25" s="160"/>
    </row>
  </sheetData>
  <hyperlinks>
    <hyperlink ref="A20" location="'Statistical Bulletin 2021-22'!A1" display="Contents" xr:uid="{F6209600-482B-4A32-A25F-E6B5640F319C}"/>
    <hyperlink ref="A17" location="'Explanatory Notes'!A1" display="2 See explanatory notes." xr:uid="{651AF0FF-7475-4B0B-9818-FBAF0EBCF129}"/>
  </hyperlinks>
  <pageMargins left="0.7" right="0.7" top="0.75" bottom="0.75" header="0.3" footer="0.3"/>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8367-BB3C-4C03-86A9-0C84C817FC8C}">
  <sheetPr codeName="Sheet7">
    <pageSetUpPr fitToPage="1"/>
  </sheetPr>
  <dimension ref="A1:I24"/>
  <sheetViews>
    <sheetView showGridLines="0" zoomScaleNormal="100" workbookViewId="0"/>
  </sheetViews>
  <sheetFormatPr defaultColWidth="9.1796875" defaultRowHeight="14.5" x14ac:dyDescent="0.35"/>
  <cols>
    <col min="1" max="1" width="45" style="45" customWidth="1"/>
    <col min="2" max="2" width="55.1796875" style="45" bestFit="1" customWidth="1"/>
    <col min="3" max="3" width="23.81640625" style="45" customWidth="1"/>
    <col min="4" max="4" width="23.54296875" style="45" customWidth="1"/>
    <col min="5" max="5" width="27" style="45" customWidth="1"/>
    <col min="6" max="16384" width="9.1796875" style="45"/>
  </cols>
  <sheetData>
    <row r="1" spans="1:9" ht="15" customHeight="1" x14ac:dyDescent="0.35">
      <c r="A1" s="43" t="s">
        <v>100</v>
      </c>
      <c r="B1" s="43"/>
      <c r="C1" s="43"/>
      <c r="D1" s="43"/>
    </row>
    <row r="2" spans="1:9" ht="15" customHeight="1" x14ac:dyDescent="0.35">
      <c r="A2" s="46" t="s">
        <v>297</v>
      </c>
      <c r="B2" s="46"/>
      <c r="C2" s="46"/>
      <c r="D2" s="46"/>
    </row>
    <row r="3" spans="1:9" ht="15" customHeight="1" thickBot="1" x14ac:dyDescent="0.4">
      <c r="A3" s="46" t="s">
        <v>6</v>
      </c>
      <c r="B3" s="47"/>
      <c r="C3" s="47"/>
      <c r="D3" s="47"/>
    </row>
    <row r="4" spans="1:9" ht="15" customHeight="1" x14ac:dyDescent="0.35">
      <c r="A4" s="62"/>
      <c r="B4" s="110" t="s">
        <v>15</v>
      </c>
      <c r="C4" s="108" t="s">
        <v>298</v>
      </c>
      <c r="D4" s="371" t="s">
        <v>291</v>
      </c>
    </row>
    <row r="5" spans="1:9" ht="15" customHeight="1" x14ac:dyDescent="0.35">
      <c r="A5" s="75" t="s">
        <v>97</v>
      </c>
      <c r="B5" s="76" t="s">
        <v>8</v>
      </c>
      <c r="C5" s="220">
        <v>292</v>
      </c>
      <c r="D5" s="369">
        <v>259</v>
      </c>
      <c r="E5" s="59"/>
      <c r="F5" s="59"/>
      <c r="I5" s="91"/>
    </row>
    <row r="6" spans="1:9" ht="15" customHeight="1" x14ac:dyDescent="0.35">
      <c r="A6" s="75"/>
      <c r="B6" s="76" t="s">
        <v>9</v>
      </c>
      <c r="C6" s="220">
        <v>207</v>
      </c>
      <c r="D6" s="369">
        <v>201</v>
      </c>
      <c r="E6" s="59"/>
      <c r="F6" s="59"/>
      <c r="I6" s="92"/>
    </row>
    <row r="7" spans="1:9" ht="15" customHeight="1" x14ac:dyDescent="0.35">
      <c r="A7" s="75"/>
      <c r="B7" s="104" t="s">
        <v>128</v>
      </c>
      <c r="C7" s="220">
        <v>10</v>
      </c>
      <c r="D7" s="369">
        <v>14</v>
      </c>
      <c r="E7" s="59"/>
      <c r="F7" s="59"/>
      <c r="I7" s="92"/>
    </row>
    <row r="8" spans="1:9" ht="15" customHeight="1" x14ac:dyDescent="0.35">
      <c r="A8" s="97"/>
      <c r="B8" s="77" t="s">
        <v>230</v>
      </c>
      <c r="C8" s="221">
        <v>509</v>
      </c>
      <c r="D8" s="372">
        <v>474</v>
      </c>
      <c r="E8" s="178"/>
      <c r="F8" s="59"/>
    </row>
    <row r="9" spans="1:9" ht="15" customHeight="1" x14ac:dyDescent="0.35">
      <c r="A9" s="75" t="s">
        <v>96</v>
      </c>
      <c r="B9" s="76" t="s">
        <v>8</v>
      </c>
      <c r="C9" s="220">
        <v>11</v>
      </c>
      <c r="D9" s="369">
        <v>7</v>
      </c>
      <c r="E9" s="59"/>
      <c r="F9" s="59"/>
    </row>
    <row r="10" spans="1:9" ht="15" customHeight="1" x14ac:dyDescent="0.35">
      <c r="A10" s="75"/>
      <c r="B10" s="76" t="s">
        <v>9</v>
      </c>
      <c r="C10" s="220">
        <v>65</v>
      </c>
      <c r="D10" s="369">
        <v>44</v>
      </c>
      <c r="E10" s="59"/>
      <c r="F10" s="59"/>
      <c r="I10" s="91"/>
    </row>
    <row r="11" spans="1:9" ht="15" customHeight="1" x14ac:dyDescent="0.35">
      <c r="A11" s="75"/>
      <c r="B11" s="104" t="s">
        <v>128</v>
      </c>
      <c r="C11" s="220">
        <v>13</v>
      </c>
      <c r="D11" s="369">
        <v>15</v>
      </c>
      <c r="E11" s="59"/>
      <c r="F11" s="59"/>
      <c r="I11" s="91"/>
    </row>
    <row r="12" spans="1:9" ht="15" customHeight="1" x14ac:dyDescent="0.35">
      <c r="A12" s="98"/>
      <c r="B12" s="77" t="s">
        <v>248</v>
      </c>
      <c r="C12" s="221">
        <v>89</v>
      </c>
      <c r="D12" s="372">
        <v>66</v>
      </c>
      <c r="E12" s="59"/>
      <c r="F12" s="59"/>
    </row>
    <row r="13" spans="1:9" ht="15" customHeight="1" x14ac:dyDescent="0.35">
      <c r="A13" s="99"/>
      <c r="B13" s="105" t="s">
        <v>10</v>
      </c>
      <c r="C13" s="220">
        <v>1259</v>
      </c>
      <c r="D13" s="369">
        <v>1441</v>
      </c>
    </row>
    <row r="14" spans="1:9" ht="15" customHeight="1" x14ac:dyDescent="0.35">
      <c r="A14" s="102"/>
      <c r="B14" s="106" t="s">
        <v>11</v>
      </c>
      <c r="C14" s="222">
        <v>1857</v>
      </c>
      <c r="D14" s="356">
        <v>1981</v>
      </c>
      <c r="E14" s="314"/>
      <c r="F14" s="177"/>
    </row>
    <row r="15" spans="1:9" ht="15" customHeight="1" x14ac:dyDescent="0.35">
      <c r="A15" s="100"/>
      <c r="B15" s="78" t="s">
        <v>225</v>
      </c>
      <c r="C15" s="223">
        <f>C8/C14</f>
        <v>0.27409800753904145</v>
      </c>
      <c r="D15" s="373">
        <v>0.2392730943967693</v>
      </c>
      <c r="E15" s="171"/>
      <c r="F15" s="56"/>
    </row>
    <row r="16" spans="1:9" ht="15" customHeight="1" x14ac:dyDescent="0.35">
      <c r="A16" s="100"/>
      <c r="B16" s="78" t="s">
        <v>226</v>
      </c>
      <c r="C16" s="223">
        <f>(C8+C12)/C14</f>
        <v>0.32202477113624123</v>
      </c>
      <c r="D16" s="373">
        <v>0.27258960121150932</v>
      </c>
      <c r="E16" s="56"/>
      <c r="F16" s="56"/>
    </row>
    <row r="17" spans="1:4" ht="15" customHeight="1" thickBot="1" x14ac:dyDescent="0.4">
      <c r="A17" s="101" t="s">
        <v>303</v>
      </c>
      <c r="B17" s="107"/>
      <c r="C17" s="224">
        <f>(C14-D14)/D14</f>
        <v>-6.2594649167087332E-2</v>
      </c>
      <c r="D17" s="374"/>
    </row>
    <row r="18" spans="1:4" ht="15" customHeight="1" x14ac:dyDescent="0.35">
      <c r="A18" s="84" t="s">
        <v>59</v>
      </c>
      <c r="B18" s="93"/>
      <c r="C18" s="94"/>
      <c r="D18" s="94"/>
    </row>
    <row r="19" spans="1:4" ht="15" customHeight="1" x14ac:dyDescent="0.35">
      <c r="A19" s="304" t="s">
        <v>286</v>
      </c>
      <c r="B19" s="93"/>
      <c r="C19"/>
    </row>
    <row r="20" spans="1:4" ht="15" customHeight="1" x14ac:dyDescent="0.35">
      <c r="A20" s="55" t="s">
        <v>130</v>
      </c>
      <c r="B20" s="61"/>
      <c r="C20" s="61"/>
      <c r="D20" s="61"/>
    </row>
    <row r="21" spans="1:4" ht="15" customHeight="1" x14ac:dyDescent="0.35">
      <c r="A21" s="213" t="s">
        <v>129</v>
      </c>
      <c r="B21" s="213"/>
      <c r="C21" s="95"/>
      <c r="D21" s="176"/>
    </row>
    <row r="22" spans="1:4" x14ac:dyDescent="0.35">
      <c r="C22" s="56"/>
      <c r="D22" s="56"/>
    </row>
    <row r="24" spans="1:4" x14ac:dyDescent="0.35">
      <c r="A24" s="292" t="s">
        <v>48</v>
      </c>
    </row>
  </sheetData>
  <hyperlinks>
    <hyperlink ref="A24" location="'Statistical Bulletin 2021-22'!A1" display="Contents" xr:uid="{66DDC091-31D1-4B38-B1B5-6D238EB2F42C}"/>
    <hyperlink ref="A19" location="'Explanatory Notes'!A1" display="2 See explanatory notes." xr:uid="{18FE3FAF-2ADF-4996-A9BA-1DC78D7F54EF}"/>
  </hyperlinks>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EC88C-3B53-4FBA-99CD-04F6904B4500}">
  <sheetPr codeName="Sheet8">
    <pageSetUpPr fitToPage="1"/>
  </sheetPr>
  <dimension ref="A1:I31"/>
  <sheetViews>
    <sheetView showGridLines="0" zoomScaleNormal="100" workbookViewId="0"/>
  </sheetViews>
  <sheetFormatPr defaultColWidth="9.1796875" defaultRowHeight="15.75" customHeight="1" x14ac:dyDescent="0.35"/>
  <cols>
    <col min="1" max="1" width="44.81640625" style="45" customWidth="1"/>
    <col min="2" max="2" width="66.54296875" style="45" customWidth="1"/>
    <col min="3" max="3" width="11.81640625" style="45" customWidth="1"/>
    <col min="4" max="4" width="13.81640625" style="45" customWidth="1"/>
    <col min="5" max="16384" width="9.1796875" style="45"/>
  </cols>
  <sheetData>
    <row r="1" spans="1:9" ht="15" customHeight="1" x14ac:dyDescent="0.35">
      <c r="A1" s="43" t="s">
        <v>105</v>
      </c>
      <c r="B1" s="43"/>
      <c r="C1" s="43"/>
      <c r="D1" s="43"/>
    </row>
    <row r="2" spans="1:9" ht="15" customHeight="1" x14ac:dyDescent="0.35">
      <c r="A2" s="46" t="s">
        <v>297</v>
      </c>
      <c r="B2" s="46"/>
      <c r="C2" s="46"/>
      <c r="D2" s="46"/>
    </row>
    <row r="3" spans="1:9" ht="15" customHeight="1" thickBot="1" x14ac:dyDescent="0.4">
      <c r="A3" s="46" t="s">
        <v>6</v>
      </c>
      <c r="B3" s="47"/>
      <c r="C3" s="47"/>
      <c r="D3" s="47"/>
    </row>
    <row r="4" spans="1:9" ht="15" customHeight="1" x14ac:dyDescent="0.35">
      <c r="A4" s="62"/>
      <c r="B4" s="110" t="s">
        <v>15</v>
      </c>
      <c r="C4" s="110" t="s">
        <v>298</v>
      </c>
      <c r="D4" s="375" t="s">
        <v>291</v>
      </c>
    </row>
    <row r="5" spans="1:9" ht="15" customHeight="1" x14ac:dyDescent="0.35">
      <c r="A5" s="103" t="s">
        <v>104</v>
      </c>
      <c r="B5" s="76" t="s">
        <v>8</v>
      </c>
      <c r="C5" s="217" t="s">
        <v>290</v>
      </c>
      <c r="D5" s="376">
        <v>72</v>
      </c>
      <c r="E5" s="92"/>
    </row>
    <row r="6" spans="1:9" ht="15" customHeight="1" x14ac:dyDescent="0.35">
      <c r="A6" s="75"/>
      <c r="B6" s="76" t="s">
        <v>9</v>
      </c>
      <c r="C6" s="217" t="s">
        <v>121</v>
      </c>
      <c r="D6" s="376" t="s">
        <v>121</v>
      </c>
    </row>
    <row r="7" spans="1:9" ht="15" customHeight="1" x14ac:dyDescent="0.35">
      <c r="A7" s="98"/>
      <c r="B7" s="104" t="s">
        <v>128</v>
      </c>
      <c r="C7" s="217">
        <v>0</v>
      </c>
      <c r="D7" s="376" t="s">
        <v>121</v>
      </c>
    </row>
    <row r="8" spans="1:9" ht="15" customHeight="1" x14ac:dyDescent="0.35">
      <c r="A8" s="75"/>
      <c r="B8" s="109" t="s">
        <v>231</v>
      </c>
      <c r="C8" s="218">
        <v>94</v>
      </c>
      <c r="D8" s="377">
        <v>76</v>
      </c>
    </row>
    <row r="9" spans="1:9" ht="15" customHeight="1" x14ac:dyDescent="0.35">
      <c r="A9" s="113" t="s">
        <v>95</v>
      </c>
      <c r="B9" s="89" t="s">
        <v>8</v>
      </c>
      <c r="C9" s="219" t="s">
        <v>290</v>
      </c>
      <c r="D9" s="378">
        <v>18</v>
      </c>
      <c r="F9" s="262"/>
      <c r="G9"/>
    </row>
    <row r="10" spans="1:9" ht="15" customHeight="1" x14ac:dyDescent="0.35">
      <c r="A10" s="75"/>
      <c r="B10" s="76" t="s">
        <v>9</v>
      </c>
      <c r="C10" s="217" t="s">
        <v>121</v>
      </c>
      <c r="D10" s="376" t="s">
        <v>290</v>
      </c>
      <c r="F10" s="262"/>
    </row>
    <row r="11" spans="1:9" ht="15" customHeight="1" x14ac:dyDescent="0.35">
      <c r="A11" s="98"/>
      <c r="B11" s="104" t="s">
        <v>128</v>
      </c>
      <c r="C11" s="217">
        <v>0</v>
      </c>
      <c r="D11" s="376" t="s">
        <v>121</v>
      </c>
      <c r="F11" s="262"/>
    </row>
    <row r="12" spans="1:9" ht="15" customHeight="1" x14ac:dyDescent="0.35">
      <c r="A12" s="75"/>
      <c r="B12" s="109" t="s">
        <v>232</v>
      </c>
      <c r="C12" s="218">
        <v>13</v>
      </c>
      <c r="D12" s="377">
        <v>22</v>
      </c>
      <c r="F12"/>
      <c r="G12"/>
    </row>
    <row r="13" spans="1:9" ht="15" customHeight="1" x14ac:dyDescent="0.35">
      <c r="A13" s="113" t="s">
        <v>96</v>
      </c>
      <c r="B13" s="89" t="s">
        <v>8</v>
      </c>
      <c r="C13" s="219">
        <v>3</v>
      </c>
      <c r="D13" s="378" t="s">
        <v>121</v>
      </c>
      <c r="F13"/>
      <c r="G13"/>
    </row>
    <row r="14" spans="1:9" ht="15" customHeight="1" x14ac:dyDescent="0.35">
      <c r="A14" s="75"/>
      <c r="B14" s="76" t="s">
        <v>9</v>
      </c>
      <c r="C14" s="217">
        <v>8</v>
      </c>
      <c r="D14" s="376" t="s">
        <v>290</v>
      </c>
      <c r="F14"/>
      <c r="G14"/>
      <c r="I14" s="45" t="s">
        <v>251</v>
      </c>
    </row>
    <row r="15" spans="1:9" ht="15" customHeight="1" x14ac:dyDescent="0.35">
      <c r="A15" s="75"/>
      <c r="B15" s="104" t="s">
        <v>128</v>
      </c>
      <c r="C15" s="217">
        <v>3</v>
      </c>
      <c r="D15" s="376">
        <v>4</v>
      </c>
      <c r="F15"/>
      <c r="G15"/>
    </row>
    <row r="16" spans="1:9" ht="15" customHeight="1" x14ac:dyDescent="0.35">
      <c r="A16" s="98"/>
      <c r="B16" s="78" t="s">
        <v>101</v>
      </c>
      <c r="C16" s="263">
        <v>14</v>
      </c>
      <c r="D16" s="379">
        <v>13</v>
      </c>
      <c r="F16"/>
      <c r="G16"/>
    </row>
    <row r="17" spans="1:7" ht="15" customHeight="1" x14ac:dyDescent="0.35">
      <c r="A17" s="113"/>
      <c r="B17" s="105" t="s">
        <v>10</v>
      </c>
      <c r="C17" s="219">
        <v>582</v>
      </c>
      <c r="D17" s="378">
        <v>656</v>
      </c>
      <c r="F17"/>
      <c r="G17"/>
    </row>
    <row r="18" spans="1:7" ht="15" customHeight="1" x14ac:dyDescent="0.35">
      <c r="A18" s="100"/>
      <c r="B18" s="78" t="s">
        <v>11</v>
      </c>
      <c r="C18" s="218">
        <v>703</v>
      </c>
      <c r="D18" s="377">
        <v>767</v>
      </c>
      <c r="F18"/>
      <c r="G18"/>
    </row>
    <row r="19" spans="1:7" ht="15" customHeight="1" x14ac:dyDescent="0.35">
      <c r="A19" s="100"/>
      <c r="B19" s="78" t="s">
        <v>227</v>
      </c>
      <c r="C19" s="264">
        <f>C8/C18</f>
        <v>0.1337126600284495</v>
      </c>
      <c r="D19" s="353">
        <v>9.9087353324641456E-2</v>
      </c>
      <c r="E19" s="56"/>
      <c r="F19"/>
      <c r="G19"/>
    </row>
    <row r="20" spans="1:7" ht="15" customHeight="1" x14ac:dyDescent="0.35">
      <c r="A20" s="100"/>
      <c r="B20" s="78" t="s">
        <v>228</v>
      </c>
      <c r="C20" s="264">
        <f>(C8+C12)/C18</f>
        <v>0.15220483641536273</v>
      </c>
      <c r="D20" s="353">
        <v>0.12777053455019557</v>
      </c>
      <c r="E20" s="56"/>
      <c r="F20"/>
      <c r="G20"/>
    </row>
    <row r="21" spans="1:7" ht="15" customHeight="1" x14ac:dyDescent="0.35">
      <c r="A21" s="100"/>
      <c r="B21" s="78" t="s">
        <v>226</v>
      </c>
      <c r="C21" s="264">
        <f>(C8+C12+C16)/C18</f>
        <v>0.17211948790896159</v>
      </c>
      <c r="D21" s="353">
        <v>0.14471968709256844</v>
      </c>
      <c r="E21" s="56"/>
      <c r="F21"/>
      <c r="G21"/>
    </row>
    <row r="22" spans="1:7" ht="15" customHeight="1" thickBot="1" x14ac:dyDescent="0.4">
      <c r="A22" s="101" t="s">
        <v>303</v>
      </c>
      <c r="B22" s="107"/>
      <c r="C22" s="224">
        <f>(C18-D18)/D18</f>
        <v>-8.344198174706649E-2</v>
      </c>
      <c r="D22" s="380"/>
      <c r="F22"/>
      <c r="G22"/>
    </row>
    <row r="23" spans="1:7" ht="15" customHeight="1" x14ac:dyDescent="0.35">
      <c r="A23" s="84" t="s">
        <v>59</v>
      </c>
      <c r="B23" s="93"/>
      <c r="C23" s="94"/>
      <c r="D23" s="94"/>
      <c r="F23"/>
      <c r="G23"/>
    </row>
    <row r="24" spans="1:7" ht="15" customHeight="1" x14ac:dyDescent="0.35">
      <c r="A24" s="304" t="s">
        <v>286</v>
      </c>
      <c r="B24" s="93"/>
      <c r="C24" s="117"/>
      <c r="D24" s="117"/>
      <c r="F24"/>
      <c r="G24"/>
    </row>
    <row r="25" spans="1:7" ht="15" customHeight="1" x14ac:dyDescent="0.35">
      <c r="A25" s="214" t="s">
        <v>132</v>
      </c>
      <c r="B25" s="214"/>
      <c r="C25" s="117"/>
      <c r="D25" s="117"/>
    </row>
    <row r="26" spans="1:7" ht="15" customHeight="1" x14ac:dyDescent="0.35">
      <c r="A26" s="55" t="s">
        <v>131</v>
      </c>
      <c r="B26" s="84"/>
      <c r="C26" s="84"/>
      <c r="D26" s="84"/>
    </row>
    <row r="27" spans="1:7" ht="15" customHeight="1" x14ac:dyDescent="0.35">
      <c r="A27" s="55" t="s">
        <v>52</v>
      </c>
      <c r="B27" s="93"/>
      <c r="C27" s="84"/>
      <c r="D27" s="84"/>
    </row>
    <row r="28" spans="1:7" ht="15" customHeight="1" x14ac:dyDescent="0.35">
      <c r="A28" s="58" t="s">
        <v>70</v>
      </c>
      <c r="B28" s="93"/>
      <c r="C28" s="84"/>
      <c r="D28" s="84"/>
    </row>
    <row r="29" spans="1:7" ht="15.75" customHeight="1" x14ac:dyDescent="0.35">
      <c r="A29" s="93"/>
      <c r="B29" s="93"/>
      <c r="C29" s="96"/>
    </row>
    <row r="30" spans="1:7" ht="15.75" customHeight="1" x14ac:dyDescent="0.35">
      <c r="A30" s="93"/>
      <c r="B30" s="93"/>
      <c r="C30" s="96"/>
    </row>
    <row r="31" spans="1:7" ht="15.75" customHeight="1" x14ac:dyDescent="0.35">
      <c r="A31" s="292" t="s">
        <v>48</v>
      </c>
      <c r="B31" s="93"/>
      <c r="C31" s="96"/>
    </row>
  </sheetData>
  <hyperlinks>
    <hyperlink ref="A31" location="'Statistical Bulletin 2021-22'!A1" display="Contents" xr:uid="{3F9F8C1A-1E82-422A-B492-0310D90E1CF7}"/>
    <hyperlink ref="A24" location="'Explanatory Notes'!A1" display="2 See explanatory notes." xr:uid="{D37C39D6-B631-491D-8651-2EE8BEC81F72}"/>
  </hyperlinks>
  <pageMargins left="0.7" right="0.7" top="0.75" bottom="0.7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906A-40C6-4D4E-B0F6-96EA30934BC4}">
  <sheetPr codeName="Sheet9">
    <pageSetUpPr fitToPage="1"/>
  </sheetPr>
  <dimension ref="A1:F25"/>
  <sheetViews>
    <sheetView showGridLines="0" zoomScaleNormal="100" workbookViewId="0"/>
  </sheetViews>
  <sheetFormatPr defaultColWidth="9.1796875" defaultRowHeight="14.5" x14ac:dyDescent="0.35"/>
  <cols>
    <col min="1" max="1" width="45.81640625" style="45" customWidth="1"/>
    <col min="2" max="2" width="59.54296875" style="45" customWidth="1"/>
    <col min="3" max="3" width="11.81640625" style="45" customWidth="1"/>
    <col min="4" max="4" width="12.1796875" style="45" customWidth="1"/>
    <col min="5" max="16384" width="9.1796875" style="45"/>
  </cols>
  <sheetData>
    <row r="1" spans="1:6" ht="15" customHeight="1" x14ac:dyDescent="0.35">
      <c r="A1" s="43" t="s">
        <v>106</v>
      </c>
      <c r="B1" s="43"/>
      <c r="C1" s="43"/>
      <c r="D1" s="43"/>
    </row>
    <row r="2" spans="1:6" ht="15" customHeight="1" x14ac:dyDescent="0.35">
      <c r="A2" s="46" t="s">
        <v>297</v>
      </c>
      <c r="B2" s="46"/>
      <c r="C2" s="46"/>
      <c r="D2" s="46"/>
    </row>
    <row r="3" spans="1:6" ht="15" customHeight="1" thickBot="1" x14ac:dyDescent="0.4">
      <c r="A3" s="46" t="s">
        <v>6</v>
      </c>
      <c r="B3" s="47"/>
      <c r="C3" s="47"/>
      <c r="D3" s="47"/>
    </row>
    <row r="4" spans="1:6" ht="15" customHeight="1" x14ac:dyDescent="0.35">
      <c r="A4" s="62"/>
      <c r="B4" s="112" t="s">
        <v>15</v>
      </c>
      <c r="C4" s="114" t="s">
        <v>298</v>
      </c>
      <c r="D4" s="381" t="s">
        <v>291</v>
      </c>
    </row>
    <row r="5" spans="1:6" ht="15" customHeight="1" x14ac:dyDescent="0.35">
      <c r="A5" s="75" t="s">
        <v>95</v>
      </c>
      <c r="B5" s="76" t="s">
        <v>8</v>
      </c>
      <c r="C5" s="226">
        <v>188</v>
      </c>
      <c r="D5" s="215">
        <v>169</v>
      </c>
      <c r="F5"/>
    </row>
    <row r="6" spans="1:6" ht="15" customHeight="1" x14ac:dyDescent="0.35">
      <c r="A6" s="75"/>
      <c r="B6" s="76" t="s">
        <v>9</v>
      </c>
      <c r="C6" s="265">
        <v>204</v>
      </c>
      <c r="D6" s="382">
        <v>195</v>
      </c>
    </row>
    <row r="7" spans="1:6" ht="15" customHeight="1" x14ac:dyDescent="0.35">
      <c r="A7" s="98"/>
      <c r="B7" s="111" t="s">
        <v>133</v>
      </c>
      <c r="C7" s="226">
        <v>10</v>
      </c>
      <c r="D7" s="215">
        <v>12</v>
      </c>
    </row>
    <row r="8" spans="1:6" ht="15" customHeight="1" x14ac:dyDescent="0.35">
      <c r="A8" s="75"/>
      <c r="B8" s="109" t="s">
        <v>232</v>
      </c>
      <c r="C8" s="227">
        <v>402</v>
      </c>
      <c r="D8" s="383">
        <v>376</v>
      </c>
    </row>
    <row r="9" spans="1:6" ht="15" customHeight="1" x14ac:dyDescent="0.35">
      <c r="A9" s="113" t="s">
        <v>96</v>
      </c>
      <c r="B9" s="89" t="s">
        <v>8</v>
      </c>
      <c r="C9" s="225">
        <v>8</v>
      </c>
      <c r="D9" s="384" t="s">
        <v>290</v>
      </c>
    </row>
    <row r="10" spans="1:6" ht="15" customHeight="1" x14ac:dyDescent="0.35">
      <c r="A10" s="75"/>
      <c r="B10" s="76" t="s">
        <v>9</v>
      </c>
      <c r="C10" s="226">
        <v>57</v>
      </c>
      <c r="D10" s="215" t="s">
        <v>290</v>
      </c>
    </row>
    <row r="11" spans="1:6" ht="15" customHeight="1" x14ac:dyDescent="0.35">
      <c r="A11" s="75"/>
      <c r="B11" s="111" t="s">
        <v>133</v>
      </c>
      <c r="C11" s="226">
        <v>10</v>
      </c>
      <c r="D11" s="215" t="s">
        <v>290</v>
      </c>
    </row>
    <row r="12" spans="1:6" ht="15" customHeight="1" x14ac:dyDescent="0.35">
      <c r="A12" s="98"/>
      <c r="B12" s="78" t="s">
        <v>233</v>
      </c>
      <c r="C12" s="227">
        <v>75</v>
      </c>
      <c r="D12" s="383">
        <v>53</v>
      </c>
    </row>
    <row r="13" spans="1:6" ht="15" customHeight="1" x14ac:dyDescent="0.35">
      <c r="A13" s="115"/>
      <c r="B13" s="105" t="s">
        <v>10</v>
      </c>
      <c r="C13" s="331">
        <v>677</v>
      </c>
      <c r="D13" s="384">
        <v>785</v>
      </c>
    </row>
    <row r="14" spans="1:6" ht="15" customHeight="1" x14ac:dyDescent="0.35">
      <c r="A14" s="100"/>
      <c r="B14" s="78" t="s">
        <v>11</v>
      </c>
      <c r="C14" s="227">
        <v>1154</v>
      </c>
      <c r="D14" s="383">
        <v>1214</v>
      </c>
    </row>
    <row r="15" spans="1:6" ht="15" customHeight="1" x14ac:dyDescent="0.35">
      <c r="A15" s="100"/>
      <c r="B15" s="78" t="s">
        <v>229</v>
      </c>
      <c r="C15" s="266">
        <f>C8/C14</f>
        <v>0.34835355285961872</v>
      </c>
      <c r="D15" s="216">
        <v>0.30971993410214166</v>
      </c>
      <c r="E15" s="116"/>
    </row>
    <row r="16" spans="1:6" ht="15" customHeight="1" x14ac:dyDescent="0.35">
      <c r="A16" s="100"/>
      <c r="B16" s="78" t="s">
        <v>226</v>
      </c>
      <c r="C16" s="266">
        <f>(C8+C12)/C14</f>
        <v>0.41334488734835356</v>
      </c>
      <c r="D16" s="216">
        <v>0.35337726523887975</v>
      </c>
      <c r="E16" s="116"/>
    </row>
    <row r="17" spans="1:4" ht="15" customHeight="1" thickBot="1" x14ac:dyDescent="0.4">
      <c r="A17" s="101" t="s">
        <v>303</v>
      </c>
      <c r="B17" s="107"/>
      <c r="C17" s="267">
        <f>(C14-D14)/D14</f>
        <v>-4.9423393739703461E-2</v>
      </c>
      <c r="D17" s="374"/>
    </row>
    <row r="18" spans="1:4" ht="15" customHeight="1" x14ac:dyDescent="0.35">
      <c r="A18" s="84" t="s">
        <v>59</v>
      </c>
      <c r="B18" s="93"/>
      <c r="C18" s="118"/>
      <c r="D18" s="118"/>
    </row>
    <row r="19" spans="1:4" ht="15" customHeight="1" x14ac:dyDescent="0.35">
      <c r="A19" s="304" t="s">
        <v>286</v>
      </c>
      <c r="B19" s="93"/>
      <c r="C19" s="118"/>
      <c r="D19" s="118"/>
    </row>
    <row r="20" spans="1:4" ht="15" customHeight="1" x14ac:dyDescent="0.35">
      <c r="A20" s="55" t="s">
        <v>134</v>
      </c>
      <c r="B20" s="93"/>
      <c r="C20" s="94"/>
      <c r="D20" s="94"/>
    </row>
    <row r="21" spans="1:4" ht="15" customHeight="1" x14ac:dyDescent="0.35">
      <c r="A21" s="55" t="s">
        <v>131</v>
      </c>
      <c r="B21" s="93"/>
      <c r="C21" s="94"/>
      <c r="D21" s="94"/>
    </row>
    <row r="22" spans="1:4" x14ac:dyDescent="0.35">
      <c r="A22" s="58" t="s">
        <v>70</v>
      </c>
    </row>
    <row r="23" spans="1:4" x14ac:dyDescent="0.35">
      <c r="A23" s="58"/>
    </row>
    <row r="25" spans="1:4" x14ac:dyDescent="0.35">
      <c r="A25" s="292" t="s">
        <v>48</v>
      </c>
    </row>
  </sheetData>
  <hyperlinks>
    <hyperlink ref="A25" location="'Statistical Bulletin 2021-22'!A1" display="Contents" xr:uid="{532AF0CB-9A56-4462-913F-CD6C83422089}"/>
    <hyperlink ref="A19" location="'Explanatory Notes'!A1" display="2 See explanatory notes." xr:uid="{20FB0E26-BE0A-4F64-A9DC-905DA99E069C}"/>
  </hyperlinks>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Statistical Bulletin 2023-24</vt:lpstr>
      <vt:lpstr>Explanatory Notes</vt:lpstr>
      <vt:lpstr>Table 1</vt:lpstr>
      <vt:lpstr>Table 1a</vt:lpstr>
      <vt:lpstr>Table 2</vt:lpstr>
      <vt:lpstr>Table 3</vt:lpstr>
      <vt:lpstr>Table 4a</vt:lpstr>
      <vt:lpstr>Table 4b</vt:lpstr>
      <vt:lpstr>Table 4c</vt:lpstr>
      <vt:lpstr>Table 4d</vt:lpstr>
      <vt:lpstr>Table 4e</vt:lpstr>
      <vt:lpstr>Table 5</vt:lpstr>
      <vt:lpstr>Table 6a</vt:lpstr>
      <vt:lpstr>Table 6b</vt:lpstr>
      <vt:lpstr>Table 6c</vt:lpstr>
      <vt:lpstr>Table 7</vt:lpstr>
      <vt:lpstr>Metadata</vt:lpstr>
    </vt:vector>
  </TitlesOfParts>
  <Company>PPS 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smythh</dc:creator>
  <cp:lastModifiedBy>Acheson, Stephen</cp:lastModifiedBy>
  <cp:lastPrinted>2020-01-27T09:06:04Z</cp:lastPrinted>
  <dcterms:created xsi:type="dcterms:W3CDTF">2018-05-18T13:30:45Z</dcterms:created>
  <dcterms:modified xsi:type="dcterms:W3CDTF">2024-11-27T11:34:53Z</dcterms:modified>
</cp:coreProperties>
</file>